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70_Einzelbetriebliche Investitionen (EBI)\Dokumente\ILB Dokumente\Redaktion\Website\"/>
    </mc:Choice>
  </mc:AlternateContent>
  <xr:revisionPtr revIDLastSave="0" documentId="13_ncr:1_{F5DDC527-B712-410E-BBB0-92DD525D43D8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Tabelle1" sheetId="1" r:id="rId1"/>
  </sheets>
  <definedNames>
    <definedName name="_xlnm.Print_Area" localSheetId="0">Tabelle1!$A$1:$G$54</definedName>
  </definedNames>
  <calcPr calcId="191028"/>
  <customWorkbookViews>
    <customWorkbookView name="Katja Spirius - Persönliche Ansicht" guid="{CF068950-6BC4-4507-A4E2-AFAFD668F552}" mergeInterval="0" personalView="1" maximized="1" windowWidth="1920" windowHeight="971" activeSheetId="1"/>
    <customWorkbookView name="Theresa Willrich - Persönliche Ansicht" guid="{84B23B62-00B7-4B00-9224-A5E5E95C2B72}" mergeInterval="0" personalView="1" maximized="1" windowWidth="1920" windowHeight="93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41" i="1"/>
  <c r="F42" i="1"/>
  <c r="F43" i="1"/>
  <c r="F49" i="1"/>
  <c r="F48" i="1"/>
  <c r="F47" i="1"/>
  <c r="F50" i="1"/>
  <c r="F13" i="1"/>
  <c r="F14" i="1"/>
  <c r="F15" i="1"/>
  <c r="F16" i="1"/>
  <c r="F17" i="1"/>
  <c r="F18" i="1"/>
  <c r="F19" i="1"/>
  <c r="F20" i="1"/>
  <c r="F21" i="1"/>
  <c r="F22" i="1"/>
  <c r="E28" i="1"/>
  <c r="E29" i="1"/>
  <c r="E30" i="1"/>
  <c r="E27" i="1"/>
  <c r="F35" i="1"/>
  <c r="F36" i="1"/>
  <c r="F37" i="1"/>
  <c r="F38" i="1"/>
  <c r="F39" i="1"/>
  <c r="F40" i="1"/>
  <c r="F44" i="1"/>
  <c r="C52" i="1"/>
  <c r="E31" i="1"/>
  <c r="G31" i="1"/>
  <c r="G52" i="1"/>
  <c r="G53" i="1"/>
  <c r="C54" i="1"/>
  <c r="C53" i="1"/>
  <c r="F23" i="1"/>
</calcChain>
</file>

<file path=xl/sharedStrings.xml><?xml version="1.0" encoding="utf-8"?>
<sst xmlns="http://schemas.openxmlformats.org/spreadsheetml/2006/main" count="62" uniqueCount="57">
  <si>
    <t>Arbeitsblatt zur Grobkalkulation der Lagerkapazität für Stallmist</t>
  </si>
  <si>
    <t>Programm "Einzelbetriebliche Investitionen in landwirtschaftlichen Unternehmen" (2023-2027)</t>
  </si>
  <si>
    <t>Antragstellende Person/Organisation:</t>
  </si>
  <si>
    <t>Datum:</t>
  </si>
  <si>
    <t>Hinweis: Nur gelb hinterlegte Felder mit Worten und grün hinterlegte mit Zahlen beschreiben. Leere Felder leer lassen.</t>
  </si>
  <si>
    <t xml:space="preserve">Mistanfall in 6 Monaten im Unternehmen </t>
  </si>
  <si>
    <t>Tierart</t>
  </si>
  <si>
    <t>Produktionsverfahren</t>
  </si>
  <si>
    <t>Anzahl
Tierplätze</t>
  </si>
  <si>
    <t xml:space="preserve">Anfall je Tierplatz
in 6 Monaten </t>
  </si>
  <si>
    <t>Anfall Unter-
nehmen in 6 Monaten</t>
  </si>
  <si>
    <t>(Huf- oder Klauentierart)</t>
  </si>
  <si>
    <t>(lt. Anlage 1 zu diesem Blatt)</t>
  </si>
  <si>
    <t>(einschließlich Investition)</t>
  </si>
  <si>
    <t>(t / Tierplatz)</t>
  </si>
  <si>
    <t>(t)</t>
  </si>
  <si>
    <t>Summe</t>
  </si>
  <si>
    <t>Mistanfall im Unternehmen nach Mistart unterteilt</t>
  </si>
  <si>
    <t>Mistart</t>
  </si>
  <si>
    <r>
      <t>I</t>
    </r>
    <r>
      <rPr>
        <b/>
        <sz val="9"/>
        <rFont val="Arial"/>
        <family val="2"/>
      </rPr>
      <t xml:space="preserve">n "Anfall Unternehmen in 6
Monaten" enthalten sind </t>
    </r>
    <r>
      <rPr>
        <sz val="9"/>
        <rFont val="Arial"/>
        <family val="2"/>
      </rPr>
      <t>(t)</t>
    </r>
  </si>
  <si>
    <r>
      <rPr>
        <b/>
        <sz val="9"/>
        <color theme="1"/>
        <rFont val="Arial"/>
        <family val="2"/>
      </rPr>
      <t>Lagerungsdichte</t>
    </r>
    <r>
      <rPr>
        <sz val="9"/>
        <color theme="1"/>
        <rFont val="Arial"/>
        <family val="2"/>
      </rPr>
      <t xml:space="preserve">
(t/m³)</t>
    </r>
  </si>
  <si>
    <r>
      <rPr>
        <b/>
        <sz val="9"/>
        <color theme="1"/>
        <rFont val="Arial"/>
        <family val="2"/>
      </rPr>
      <t>Festmist 6 Monate</t>
    </r>
    <r>
      <rPr>
        <sz val="9"/>
        <color theme="1"/>
        <rFont val="Arial"/>
        <family val="2"/>
      </rPr>
      <t xml:space="preserve">
(m³)</t>
    </r>
  </si>
  <si>
    <r>
      <rPr>
        <b/>
        <sz val="9"/>
        <color theme="1"/>
        <rFont val="Arial"/>
        <family val="2"/>
      </rPr>
      <t>notwendige
Mindestgröße Lagerkapazität
(2 Monate) (m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(Summe Mistanfall im Unternehmen / 6 Monate * 2 Monate)</t>
    </r>
  </si>
  <si>
    <t>Rindermist</t>
  </si>
  <si>
    <t>Schweinemist</t>
  </si>
  <si>
    <t>Pferdemist</t>
  </si>
  <si>
    <t>Schaf-/Ziegenmist</t>
  </si>
  <si>
    <t>vorhandene Lagerkapazität des Unternehmens (vor Investition)</t>
  </si>
  <si>
    <t>Flächenbezeichnung</t>
  </si>
  <si>
    <t>eigene Flächenbezeichnung</t>
  </si>
  <si>
    <r>
      <t xml:space="preserve">Länge </t>
    </r>
    <r>
      <rPr>
        <sz val="9"/>
        <color theme="1"/>
        <rFont val="Arial"/>
        <family val="2"/>
      </rPr>
      <t>(m)</t>
    </r>
  </si>
  <si>
    <r>
      <t xml:space="preserve">Breite </t>
    </r>
    <r>
      <rPr>
        <sz val="9"/>
        <color theme="1"/>
        <rFont val="Arial"/>
        <family val="2"/>
      </rPr>
      <t>(m)</t>
    </r>
  </si>
  <si>
    <r>
      <t xml:space="preserve">Höhe </t>
    </r>
    <r>
      <rPr>
        <sz val="9"/>
        <color theme="1"/>
        <rFont val="Arial"/>
        <family val="2"/>
      </rPr>
      <t>(m)</t>
    </r>
  </si>
  <si>
    <r>
      <t xml:space="preserve">Lagerraum </t>
    </r>
    <r>
      <rPr>
        <sz val="9"/>
        <color theme="1"/>
        <rFont val="Arial"/>
        <family val="2"/>
      </rPr>
      <t>(m³)</t>
    </r>
  </si>
  <si>
    <t>Lagerfläche 1</t>
  </si>
  <si>
    <t>Lagerfläche 2</t>
  </si>
  <si>
    <t>Lagerfläche 3</t>
  </si>
  <si>
    <t>Lagerfläche 4</t>
  </si>
  <si>
    <t>Lagerfläche 5</t>
  </si>
  <si>
    <t>Lagerfläche 6</t>
  </si>
  <si>
    <t>Lagerfläche 7</t>
  </si>
  <si>
    <t>Lagerfläche 8</t>
  </si>
  <si>
    <t>Lagerfläche 9</t>
  </si>
  <si>
    <t>Lagerfläche 10</t>
  </si>
  <si>
    <t>beantragte  Lagerkapazität des Unternehmens (Investition)</t>
  </si>
  <si>
    <r>
      <t xml:space="preserve">Länge </t>
    </r>
    <r>
      <rPr>
        <sz val="9"/>
        <rFont val="Arial"/>
        <family val="2"/>
      </rPr>
      <t>(m)</t>
    </r>
  </si>
  <si>
    <r>
      <t xml:space="preserve">Breite </t>
    </r>
    <r>
      <rPr>
        <sz val="9"/>
        <rFont val="Arial"/>
        <family val="2"/>
      </rPr>
      <t>(m)</t>
    </r>
  </si>
  <si>
    <r>
      <t>Höhe</t>
    </r>
    <r>
      <rPr>
        <sz val="9"/>
        <rFont val="Arial"/>
        <family val="2"/>
      </rPr>
      <t xml:space="preserve"> (m)</t>
    </r>
  </si>
  <si>
    <r>
      <t>Lagerraum</t>
    </r>
    <r>
      <rPr>
        <sz val="9"/>
        <color theme="1"/>
        <rFont val="Arial"/>
        <family val="2"/>
      </rPr>
      <t xml:space="preserve"> (m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)</t>
    </r>
  </si>
  <si>
    <t>Neu-Lagerfläche 1</t>
  </si>
  <si>
    <t>Neu-Lagerfläche 2</t>
  </si>
  <si>
    <t>Neu-Lagerfläche 3</t>
  </si>
  <si>
    <r>
      <t>Lagerkapzität nach Investition in m</t>
    </r>
    <r>
      <rPr>
        <b/>
        <vertAlign val="superscript"/>
        <sz val="9"/>
        <color theme="1"/>
        <rFont val="Arial"/>
        <family val="2"/>
      </rPr>
      <t xml:space="preserve">3
</t>
    </r>
    <r>
      <rPr>
        <sz val="8"/>
        <color theme="1"/>
        <rFont val="Arial"/>
        <family val="2"/>
      </rPr>
      <t>(Summe vorhandene Lagerkapazität + 
Summe beantragte Lagerkapazität)</t>
    </r>
  </si>
  <si>
    <r>
      <t>ff. Lagerkapazität in m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>abzgl. vorhandener Lagerkapazitäten</t>
    </r>
  </si>
  <si>
    <r>
      <t>Differenz (über gesetzl. Min.) in m</t>
    </r>
    <r>
      <rPr>
        <b/>
        <vertAlign val="superscript"/>
        <sz val="9"/>
        <color theme="1"/>
        <rFont val="Arial"/>
        <family val="2"/>
      </rPr>
      <t xml:space="preserve">3
</t>
    </r>
    <r>
      <rPr>
        <sz val="8"/>
        <color theme="1"/>
        <rFont val="Arial"/>
        <family val="2"/>
      </rPr>
      <t>(Lagerkap. nach Invest. - notw. Mindestgr. Lagerkap.)</t>
    </r>
  </si>
  <si>
    <t>ff. Lagerkapazität im Verhältnis zur beantragten Lagerkapazität</t>
  </si>
  <si>
    <r>
      <t>Lagerkapazität in m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>für 4 Mon.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</si>
</sst>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u val="double"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i/>
      <sz val="10"/>
      <color theme="1"/>
      <name val="Arial"/>
      <family val="2"/>
    </font>
    <font>
      <b/>
      <i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center"/>
    </xf>
    <xf numFmtId="0" fontId="1" fillId="5" borderId="0" xfId="0" applyFont="1" applyFill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left"/>
    </xf>
    <xf numFmtId="49" fontId="1" fillId="5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4" fontId="10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" fontId="7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5" fillId="3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center"/>
      <protection locked="0"/>
    </xf>
    <xf numFmtId="0" fontId="17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wrapText="1"/>
    </xf>
    <xf numFmtId="4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940377</xdr:colOff>
      <xdr:row>0</xdr:row>
      <xdr:rowOff>129886</xdr:rowOff>
    </xdr:from>
    <xdr:to>
      <xdr:col>6</xdr:col>
      <xdr:colOff>1232880</xdr:colOff>
      <xdr:row>0</xdr:row>
      <xdr:rowOff>620565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7309" y="129886"/>
          <a:ext cx="1773207" cy="49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155864</xdr:colOff>
      <xdr:row>0</xdr:row>
      <xdr:rowOff>86591</xdr:rowOff>
    </xdr:from>
    <xdr:to>
      <xdr:col>0</xdr:col>
      <xdr:colOff>933191</xdr:colOff>
      <xdr:row>0</xdr:row>
      <xdr:rowOff>701386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EDCB84D-1CEC-4FF2-AC5B-ACE9455A8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4" y="86591"/>
          <a:ext cx="777327" cy="61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="110" zoomScaleNormal="110" workbookViewId="0">
      <selection activeCell="B48" sqref="B48"/>
    </sheetView>
  </sheetViews>
  <sheetFormatPr baseColWidth="10" defaultColWidth="8.5703125" defaultRowHeight="14.25" x14ac:dyDescent="0.25"/>
  <cols>
    <col min="1" max="1" width="39.5703125" style="3" customWidth="1"/>
    <col min="2" max="2" width="30.140625" style="3" customWidth="1"/>
    <col min="3" max="4" width="14" style="3" customWidth="1"/>
    <col min="5" max="5" width="20.7109375" style="3" customWidth="1"/>
    <col min="6" max="6" width="1.42578125" style="3" customWidth="1"/>
    <col min="7" max="7" width="19.42578125" style="3" customWidth="1"/>
    <col min="8" max="8" width="11.42578125" style="3" customWidth="1"/>
    <col min="9" max="9" width="16" style="3" customWidth="1"/>
    <col min="10" max="10" width="16.5703125" style="3" customWidth="1"/>
    <col min="11" max="16384" width="8.5703125" style="3"/>
  </cols>
  <sheetData>
    <row r="1" spans="1:9" ht="64.5" customHeight="1" x14ac:dyDescent="0.25">
      <c r="A1" s="69"/>
      <c r="B1" s="69"/>
      <c r="C1" s="69"/>
      <c r="D1" s="69"/>
      <c r="E1" s="69"/>
      <c r="F1" s="69"/>
      <c r="G1" s="69"/>
    </row>
    <row r="2" spans="1:9" ht="15.75" x14ac:dyDescent="0.25">
      <c r="A2" s="5" t="s">
        <v>0</v>
      </c>
      <c r="B2" s="4"/>
      <c r="C2" s="4"/>
      <c r="D2" s="4"/>
      <c r="E2" s="4"/>
      <c r="F2" s="4"/>
      <c r="G2" s="4"/>
    </row>
    <row r="3" spans="1:9" ht="17.100000000000001" customHeight="1" x14ac:dyDescent="0.25">
      <c r="A3" s="70" t="s">
        <v>1</v>
      </c>
      <c r="B3" s="70"/>
      <c r="C3" s="70"/>
      <c r="D3" s="70"/>
      <c r="E3" s="70"/>
      <c r="F3" s="70"/>
      <c r="G3" s="70"/>
    </row>
    <row r="4" spans="1:9" ht="8.25" customHeight="1" x14ac:dyDescent="0.25">
      <c r="A4" s="6"/>
      <c r="B4" s="6"/>
      <c r="C4" s="6"/>
      <c r="D4" s="6"/>
      <c r="E4" s="6"/>
      <c r="F4" s="6"/>
      <c r="G4" s="6"/>
    </row>
    <row r="5" spans="1:9" s="8" customFormat="1" ht="22.5" customHeight="1" x14ac:dyDescent="0.2">
      <c r="A5" s="7" t="s">
        <v>2</v>
      </c>
      <c r="B5" s="72"/>
      <c r="C5" s="72"/>
      <c r="D5" s="72"/>
      <c r="E5" s="72"/>
      <c r="F5" s="72"/>
      <c r="G5" s="72"/>
    </row>
    <row r="6" spans="1:9" s="11" customFormat="1" ht="17.25" customHeight="1" x14ac:dyDescent="0.2">
      <c r="A6" s="9" t="s">
        <v>3</v>
      </c>
      <c r="B6" s="2"/>
      <c r="C6" s="71"/>
      <c r="D6" s="71"/>
      <c r="E6" s="10"/>
      <c r="F6" s="10"/>
      <c r="G6" s="10"/>
    </row>
    <row r="7" spans="1:9" s="15" customFormat="1" ht="12" customHeight="1" x14ac:dyDescent="0.25">
      <c r="A7" s="12"/>
      <c r="B7" s="12"/>
      <c r="C7" s="13"/>
      <c r="D7" s="13"/>
      <c r="E7" s="14"/>
      <c r="F7" s="14"/>
      <c r="G7" s="14"/>
    </row>
    <row r="8" spans="1:9" s="16" customFormat="1" ht="13.5" customHeight="1" x14ac:dyDescent="0.25">
      <c r="A8" s="73" t="s">
        <v>4</v>
      </c>
      <c r="B8" s="73"/>
      <c r="C8" s="73"/>
      <c r="D8" s="73"/>
      <c r="E8" s="73"/>
      <c r="F8" s="73"/>
      <c r="G8" s="73"/>
    </row>
    <row r="9" spans="1:9" s="17" customFormat="1" ht="26.1" customHeight="1" x14ac:dyDescent="0.25">
      <c r="A9" s="74" t="s">
        <v>5</v>
      </c>
      <c r="B9" s="74"/>
      <c r="C9" s="74"/>
      <c r="D9" s="74"/>
      <c r="E9" s="74"/>
      <c r="F9" s="74"/>
      <c r="G9" s="74"/>
    </row>
    <row r="10" spans="1:9" ht="15" x14ac:dyDescent="0.25">
      <c r="A10" s="50" t="s">
        <v>6</v>
      </c>
      <c r="B10" s="50" t="s">
        <v>7</v>
      </c>
      <c r="C10" s="78" t="s">
        <v>8</v>
      </c>
      <c r="D10" s="79"/>
      <c r="E10" s="67" t="s">
        <v>9</v>
      </c>
      <c r="F10" s="67" t="s">
        <v>10</v>
      </c>
      <c r="G10" s="67"/>
      <c r="H10" s="17"/>
      <c r="I10" s="17"/>
    </row>
    <row r="11" spans="1:9" ht="15" x14ac:dyDescent="0.25">
      <c r="A11" s="77"/>
      <c r="B11" s="77"/>
      <c r="C11" s="80"/>
      <c r="D11" s="80"/>
      <c r="E11" s="68"/>
      <c r="F11" s="68"/>
      <c r="G11" s="68"/>
      <c r="H11" s="17"/>
      <c r="I11" s="17"/>
    </row>
    <row r="12" spans="1:9" ht="15" x14ac:dyDescent="0.25">
      <c r="A12" s="18" t="s">
        <v>11</v>
      </c>
      <c r="B12" s="18" t="s">
        <v>12</v>
      </c>
      <c r="C12" s="81" t="s">
        <v>13</v>
      </c>
      <c r="D12" s="82"/>
      <c r="E12" s="18" t="s">
        <v>14</v>
      </c>
      <c r="F12" s="19"/>
      <c r="G12" s="20" t="s">
        <v>15</v>
      </c>
    </row>
    <row r="13" spans="1:9" s="16" customFormat="1" ht="17.100000000000001" customHeight="1" x14ac:dyDescent="0.25">
      <c r="A13" s="43"/>
      <c r="B13" s="43"/>
      <c r="C13" s="75"/>
      <c r="D13" s="76"/>
      <c r="E13" s="1"/>
      <c r="F13" s="46" t="str">
        <f t="shared" ref="F13:F22" si="0">IF(E13+C13&gt;0,E13*C13,"0,00")</f>
        <v>0,00</v>
      </c>
      <c r="G13" s="46"/>
    </row>
    <row r="14" spans="1:9" s="16" customFormat="1" ht="17.100000000000001" customHeight="1" x14ac:dyDescent="0.25">
      <c r="A14" s="43"/>
      <c r="B14" s="43"/>
      <c r="C14" s="75"/>
      <c r="D14" s="76"/>
      <c r="E14" s="1"/>
      <c r="F14" s="46" t="str">
        <f t="shared" si="0"/>
        <v>0,00</v>
      </c>
      <c r="G14" s="46"/>
    </row>
    <row r="15" spans="1:9" s="16" customFormat="1" ht="17.100000000000001" customHeight="1" x14ac:dyDescent="0.25">
      <c r="A15" s="43"/>
      <c r="B15" s="43"/>
      <c r="C15" s="75"/>
      <c r="D15" s="76"/>
      <c r="E15" s="1"/>
      <c r="F15" s="46" t="str">
        <f t="shared" si="0"/>
        <v>0,00</v>
      </c>
      <c r="G15" s="46"/>
    </row>
    <row r="16" spans="1:9" s="16" customFormat="1" ht="17.100000000000001" customHeight="1" x14ac:dyDescent="0.25">
      <c r="A16" s="43"/>
      <c r="B16" s="43"/>
      <c r="C16" s="75"/>
      <c r="D16" s="76"/>
      <c r="E16" s="1"/>
      <c r="F16" s="46" t="str">
        <f t="shared" si="0"/>
        <v>0,00</v>
      </c>
      <c r="G16" s="46"/>
    </row>
    <row r="17" spans="1:7" s="16" customFormat="1" ht="17.100000000000001" customHeight="1" x14ac:dyDescent="0.25">
      <c r="A17" s="43"/>
      <c r="B17" s="43"/>
      <c r="C17" s="75"/>
      <c r="D17" s="76"/>
      <c r="E17" s="1"/>
      <c r="F17" s="46" t="str">
        <f t="shared" si="0"/>
        <v>0,00</v>
      </c>
      <c r="G17" s="46"/>
    </row>
    <row r="18" spans="1:7" s="16" customFormat="1" ht="17.100000000000001" customHeight="1" x14ac:dyDescent="0.25">
      <c r="A18" s="43"/>
      <c r="B18" s="43"/>
      <c r="C18" s="75"/>
      <c r="D18" s="76"/>
      <c r="E18" s="1"/>
      <c r="F18" s="46" t="str">
        <f t="shared" si="0"/>
        <v>0,00</v>
      </c>
      <c r="G18" s="46"/>
    </row>
    <row r="19" spans="1:7" s="16" customFormat="1" ht="17.100000000000001" customHeight="1" x14ac:dyDescent="0.25">
      <c r="A19" s="43"/>
      <c r="B19" s="43"/>
      <c r="C19" s="75"/>
      <c r="D19" s="76"/>
      <c r="E19" s="1"/>
      <c r="F19" s="46" t="str">
        <f t="shared" si="0"/>
        <v>0,00</v>
      </c>
      <c r="G19" s="46"/>
    </row>
    <row r="20" spans="1:7" s="16" customFormat="1" ht="17.100000000000001" customHeight="1" x14ac:dyDescent="0.25">
      <c r="A20" s="43"/>
      <c r="B20" s="43"/>
      <c r="C20" s="75"/>
      <c r="D20" s="76"/>
      <c r="E20" s="1"/>
      <c r="F20" s="46" t="str">
        <f t="shared" si="0"/>
        <v>0,00</v>
      </c>
      <c r="G20" s="46"/>
    </row>
    <row r="21" spans="1:7" s="16" customFormat="1" ht="17.100000000000001" customHeight="1" x14ac:dyDescent="0.25">
      <c r="A21" s="43"/>
      <c r="B21" s="43"/>
      <c r="C21" s="75"/>
      <c r="D21" s="76"/>
      <c r="E21" s="1"/>
      <c r="F21" s="46" t="str">
        <f t="shared" si="0"/>
        <v>0,00</v>
      </c>
      <c r="G21" s="46"/>
    </row>
    <row r="22" spans="1:7" s="16" customFormat="1" ht="17.100000000000001" customHeight="1" x14ac:dyDescent="0.25">
      <c r="A22" s="43"/>
      <c r="B22" s="43"/>
      <c r="C22" s="75"/>
      <c r="D22" s="76"/>
      <c r="E22" s="1"/>
      <c r="F22" s="46" t="str">
        <f t="shared" si="0"/>
        <v>0,00</v>
      </c>
      <c r="G22" s="46"/>
    </row>
    <row r="23" spans="1:7" s="16" customFormat="1" ht="17.100000000000001" customHeight="1" x14ac:dyDescent="0.25">
      <c r="A23" s="21"/>
      <c r="B23" s="21"/>
      <c r="C23" s="21"/>
      <c r="D23" s="22"/>
      <c r="E23" s="23" t="s">
        <v>16</v>
      </c>
      <c r="F23" s="55" t="str">
        <f>IF(F13+F14+F15+F16+F17+F18+F19+F20+F21+F22&gt;0,(F13+F14+F15+F16+F17+F18+F19+F20+F21+F22),"Referenz erforderlich")</f>
        <v>Referenz erforderlich</v>
      </c>
      <c r="G23" s="55"/>
    </row>
    <row r="24" spans="1:7" ht="28.5" customHeight="1" x14ac:dyDescent="0.25">
      <c r="A24" s="51" t="s">
        <v>17</v>
      </c>
      <c r="B24" s="51"/>
      <c r="C24" s="51"/>
      <c r="D24" s="51"/>
      <c r="E24" s="51"/>
      <c r="F24" s="51"/>
      <c r="G24" s="51"/>
    </row>
    <row r="25" spans="1:7" s="17" customFormat="1" ht="15" x14ac:dyDescent="0.25">
      <c r="A25" s="50" t="s">
        <v>18</v>
      </c>
      <c r="B25" s="65" t="s">
        <v>19</v>
      </c>
      <c r="C25" s="66" t="s">
        <v>20</v>
      </c>
      <c r="D25" s="66"/>
      <c r="E25" s="66" t="s">
        <v>21</v>
      </c>
      <c r="F25" s="24"/>
      <c r="G25" s="52" t="s">
        <v>22</v>
      </c>
    </row>
    <row r="26" spans="1:7" ht="17.100000000000001" customHeight="1" x14ac:dyDescent="0.25">
      <c r="A26" s="50"/>
      <c r="B26" s="47"/>
      <c r="C26" s="66"/>
      <c r="D26" s="66"/>
      <c r="E26" s="58"/>
      <c r="F26" s="25"/>
      <c r="G26" s="53"/>
    </row>
    <row r="27" spans="1:7" ht="17.100000000000001" customHeight="1" x14ac:dyDescent="0.25">
      <c r="A27" s="26" t="s">
        <v>23</v>
      </c>
      <c r="B27" s="1"/>
      <c r="C27" s="58">
        <v>0.8</v>
      </c>
      <c r="D27" s="58"/>
      <c r="E27" s="27" t="str">
        <f>IF(B27&gt;0,(B27/C27),"0,00")</f>
        <v>0,00</v>
      </c>
      <c r="F27" s="28"/>
      <c r="G27" s="53"/>
    </row>
    <row r="28" spans="1:7" ht="17.100000000000001" customHeight="1" x14ac:dyDescent="0.25">
      <c r="A28" s="26" t="s">
        <v>24</v>
      </c>
      <c r="B28" s="1"/>
      <c r="C28" s="58">
        <v>0.9</v>
      </c>
      <c r="D28" s="58"/>
      <c r="E28" s="27" t="str">
        <f>IF(B28&gt;0,(B28/C28),"0,00")</f>
        <v>0,00</v>
      </c>
      <c r="F28" s="28"/>
      <c r="G28" s="53"/>
    </row>
    <row r="29" spans="1:7" ht="17.100000000000001" customHeight="1" x14ac:dyDescent="0.25">
      <c r="A29" s="26" t="s">
        <v>25</v>
      </c>
      <c r="B29" s="1"/>
      <c r="C29" s="58">
        <v>0.5</v>
      </c>
      <c r="D29" s="58"/>
      <c r="E29" s="27" t="str">
        <f>IF(B29&gt;0,(B29/C29),"0,00")</f>
        <v>0,00</v>
      </c>
      <c r="F29" s="28"/>
      <c r="G29" s="53"/>
    </row>
    <row r="30" spans="1:7" ht="17.100000000000001" customHeight="1" x14ac:dyDescent="0.25">
      <c r="A30" s="26" t="s">
        <v>26</v>
      </c>
      <c r="B30" s="1"/>
      <c r="C30" s="58">
        <v>0.65</v>
      </c>
      <c r="D30" s="58"/>
      <c r="E30" s="27" t="str">
        <f>IF(B30&gt;0,(B30/C30),"0,00")</f>
        <v>0,00</v>
      </c>
      <c r="F30" s="28"/>
      <c r="G30" s="54"/>
    </row>
    <row r="31" spans="1:7" ht="17.100000000000001" customHeight="1" x14ac:dyDescent="0.25">
      <c r="A31" s="21"/>
      <c r="B31" s="21"/>
      <c r="C31" s="22"/>
      <c r="D31" s="29" t="s">
        <v>16</v>
      </c>
      <c r="E31" s="30" t="str">
        <f>IF(E27+E28+E29+E30&gt;0,(E27+E28+E29+E30),"Referenz erforderlich")</f>
        <v>Referenz erforderlich</v>
      </c>
      <c r="F31" s="31"/>
      <c r="G31" s="32" t="str">
        <f>IF(E31&lt;&gt;"Referenz erforderlich",(E31/6*2),"Referenz erforderlich")</f>
        <v>Referenz erforderlich</v>
      </c>
    </row>
    <row r="32" spans="1:7" ht="26.1" customHeight="1" x14ac:dyDescent="0.25">
      <c r="A32" s="51" t="s">
        <v>27</v>
      </c>
      <c r="B32" s="51"/>
      <c r="C32" s="51"/>
      <c r="D32" s="51"/>
      <c r="E32" s="51"/>
      <c r="F32" s="51"/>
      <c r="G32" s="51"/>
    </row>
    <row r="33" spans="1:7" s="17" customFormat="1" ht="15" x14ac:dyDescent="0.25">
      <c r="A33" s="23" t="s">
        <v>28</v>
      </c>
      <c r="B33" s="23" t="s">
        <v>29</v>
      </c>
      <c r="C33" s="23" t="s">
        <v>30</v>
      </c>
      <c r="D33" s="23" t="s">
        <v>31</v>
      </c>
      <c r="E33" s="23" t="s">
        <v>32</v>
      </c>
      <c r="F33" s="50" t="s">
        <v>33</v>
      </c>
      <c r="G33" s="50"/>
    </row>
    <row r="34" spans="1:7" s="16" customFormat="1" ht="17.100000000000001" customHeight="1" x14ac:dyDescent="0.25">
      <c r="A34" s="33" t="s">
        <v>34</v>
      </c>
      <c r="B34" s="43"/>
      <c r="C34" s="1"/>
      <c r="D34" s="1"/>
      <c r="E34" s="1"/>
      <c r="F34" s="46" t="str">
        <f>IF(E34+C34&gt;0,(C34*D34*E34),"0,00")</f>
        <v>0,00</v>
      </c>
      <c r="G34" s="46"/>
    </row>
    <row r="35" spans="1:7" s="16" customFormat="1" ht="17.100000000000001" customHeight="1" x14ac:dyDescent="0.25">
      <c r="A35" s="33" t="s">
        <v>35</v>
      </c>
      <c r="B35" s="43"/>
      <c r="C35" s="1"/>
      <c r="D35" s="1"/>
      <c r="E35" s="1"/>
      <c r="F35" s="46" t="str">
        <f t="shared" ref="F35:F43" si="1">IF(E35+C35&gt;0,(C35*D35*E35),"0,00")</f>
        <v>0,00</v>
      </c>
      <c r="G35" s="46"/>
    </row>
    <row r="36" spans="1:7" s="16" customFormat="1" ht="17.100000000000001" customHeight="1" x14ac:dyDescent="0.25">
      <c r="A36" s="33" t="s">
        <v>36</v>
      </c>
      <c r="B36" s="43"/>
      <c r="C36" s="1"/>
      <c r="D36" s="1"/>
      <c r="E36" s="1"/>
      <c r="F36" s="46" t="str">
        <f t="shared" si="1"/>
        <v>0,00</v>
      </c>
      <c r="G36" s="46"/>
    </row>
    <row r="37" spans="1:7" s="16" customFormat="1" ht="17.100000000000001" customHeight="1" x14ac:dyDescent="0.25">
      <c r="A37" s="33" t="s">
        <v>37</v>
      </c>
      <c r="B37" s="43"/>
      <c r="C37" s="1"/>
      <c r="D37" s="1"/>
      <c r="E37" s="1"/>
      <c r="F37" s="46" t="str">
        <f t="shared" si="1"/>
        <v>0,00</v>
      </c>
      <c r="G37" s="46"/>
    </row>
    <row r="38" spans="1:7" s="16" customFormat="1" ht="17.100000000000001" customHeight="1" x14ac:dyDescent="0.25">
      <c r="A38" s="33" t="s">
        <v>38</v>
      </c>
      <c r="B38" s="43"/>
      <c r="C38" s="1"/>
      <c r="D38" s="1"/>
      <c r="E38" s="1"/>
      <c r="F38" s="46" t="str">
        <f t="shared" si="1"/>
        <v>0,00</v>
      </c>
      <c r="G38" s="46"/>
    </row>
    <row r="39" spans="1:7" s="16" customFormat="1" ht="17.100000000000001" customHeight="1" x14ac:dyDescent="0.25">
      <c r="A39" s="33" t="s">
        <v>39</v>
      </c>
      <c r="B39" s="43"/>
      <c r="C39" s="1"/>
      <c r="D39" s="1"/>
      <c r="E39" s="1"/>
      <c r="F39" s="46" t="str">
        <f t="shared" si="1"/>
        <v>0,00</v>
      </c>
      <c r="G39" s="46"/>
    </row>
    <row r="40" spans="1:7" s="16" customFormat="1" ht="17.100000000000001" customHeight="1" x14ac:dyDescent="0.25">
      <c r="A40" s="33" t="s">
        <v>40</v>
      </c>
      <c r="B40" s="43"/>
      <c r="C40" s="1"/>
      <c r="D40" s="1"/>
      <c r="E40" s="1"/>
      <c r="F40" s="46" t="str">
        <f t="shared" si="1"/>
        <v>0,00</v>
      </c>
      <c r="G40" s="46"/>
    </row>
    <row r="41" spans="1:7" s="16" customFormat="1" ht="17.100000000000001" customHeight="1" x14ac:dyDescent="0.25">
      <c r="A41" s="33" t="s">
        <v>41</v>
      </c>
      <c r="B41" s="43"/>
      <c r="C41" s="1"/>
      <c r="D41" s="1"/>
      <c r="E41" s="1"/>
      <c r="F41" s="46" t="str">
        <f t="shared" si="1"/>
        <v>0,00</v>
      </c>
      <c r="G41" s="46"/>
    </row>
    <row r="42" spans="1:7" s="16" customFormat="1" ht="17.100000000000001" customHeight="1" x14ac:dyDescent="0.25">
      <c r="A42" s="33" t="s">
        <v>42</v>
      </c>
      <c r="B42" s="43"/>
      <c r="C42" s="1"/>
      <c r="D42" s="1"/>
      <c r="E42" s="1"/>
      <c r="F42" s="46" t="str">
        <f t="shared" si="1"/>
        <v>0,00</v>
      </c>
      <c r="G42" s="46"/>
    </row>
    <row r="43" spans="1:7" s="16" customFormat="1" ht="17.45" customHeight="1" x14ac:dyDescent="0.25">
      <c r="A43" s="33" t="s">
        <v>43</v>
      </c>
      <c r="B43" s="43"/>
      <c r="C43" s="1"/>
      <c r="D43" s="1"/>
      <c r="E43" s="1"/>
      <c r="F43" s="46" t="str">
        <f t="shared" si="1"/>
        <v>0,00</v>
      </c>
      <c r="G43" s="46"/>
    </row>
    <row r="44" spans="1:7" s="16" customFormat="1" ht="19.5" customHeight="1" x14ac:dyDescent="0.25">
      <c r="A44" s="21"/>
      <c r="B44" s="21"/>
      <c r="C44" s="21"/>
      <c r="D44" s="22"/>
      <c r="E44" s="29" t="s">
        <v>16</v>
      </c>
      <c r="F44" s="55">
        <f>IF(F34+F35+F36+F37+F38+F39+F40+F41+F42+F43&gt;0,(F34+F35+F36+F37+F38+F39+F40+F41+F42+F43),0)</f>
        <v>0</v>
      </c>
      <c r="G44" s="55"/>
    </row>
    <row r="45" spans="1:7" ht="26.1" customHeight="1" x14ac:dyDescent="0.25">
      <c r="A45" s="51" t="s">
        <v>44</v>
      </c>
      <c r="B45" s="51"/>
      <c r="C45" s="51"/>
      <c r="D45" s="51"/>
      <c r="E45" s="51"/>
      <c r="F45" s="51"/>
      <c r="G45" s="51"/>
    </row>
    <row r="46" spans="1:7" s="17" customFormat="1" ht="15" x14ac:dyDescent="0.25">
      <c r="A46" s="23" t="s">
        <v>28</v>
      </c>
      <c r="B46" s="23" t="s">
        <v>29</v>
      </c>
      <c r="C46" s="34" t="s">
        <v>45</v>
      </c>
      <c r="D46" s="34" t="s">
        <v>46</v>
      </c>
      <c r="E46" s="34" t="s">
        <v>47</v>
      </c>
      <c r="F46" s="50" t="s">
        <v>48</v>
      </c>
      <c r="G46" s="50"/>
    </row>
    <row r="47" spans="1:7" ht="17.100000000000001" customHeight="1" x14ac:dyDescent="0.25">
      <c r="A47" s="33" t="s">
        <v>49</v>
      </c>
      <c r="B47" s="43"/>
      <c r="C47" s="1"/>
      <c r="D47" s="1"/>
      <c r="E47" s="1"/>
      <c r="F47" s="49" t="str">
        <f>IF(E47+C47&gt;0,(C47*D47*E47),"0,00")</f>
        <v>0,00</v>
      </c>
      <c r="G47" s="49"/>
    </row>
    <row r="48" spans="1:7" s="16" customFormat="1" ht="17.100000000000001" customHeight="1" x14ac:dyDescent="0.25">
      <c r="A48" s="33" t="s">
        <v>50</v>
      </c>
      <c r="B48" s="43"/>
      <c r="C48" s="1"/>
      <c r="D48" s="1"/>
      <c r="E48" s="1"/>
      <c r="F48" s="48" t="str">
        <f>IF(E48+C48&gt;0,(C48*D48*E48),"0,00")</f>
        <v>0,00</v>
      </c>
      <c r="G48" s="48"/>
    </row>
    <row r="49" spans="1:7" s="16" customFormat="1" ht="17.100000000000001" customHeight="1" x14ac:dyDescent="0.25">
      <c r="A49" s="33" t="s">
        <v>51</v>
      </c>
      <c r="B49" s="43"/>
      <c r="C49" s="1"/>
      <c r="D49" s="1"/>
      <c r="E49" s="1"/>
      <c r="F49" s="47" t="str">
        <f>IF(E49+C49&gt;0,(C49*D49*E49),"0,00")</f>
        <v>0,00</v>
      </c>
      <c r="G49" s="47"/>
    </row>
    <row r="50" spans="1:7" s="16" customFormat="1" ht="17.100000000000001" customHeight="1" x14ac:dyDescent="0.25">
      <c r="A50" s="21"/>
      <c r="B50" s="21"/>
      <c r="C50" s="21"/>
      <c r="D50" s="22"/>
      <c r="E50" s="29" t="s">
        <v>16</v>
      </c>
      <c r="F50" s="55">
        <f>IF(F47&gt;0,(F47+F48+F49),"Referenz erforderlich")</f>
        <v>0</v>
      </c>
      <c r="G50" s="55"/>
    </row>
    <row r="51" spans="1:7" s="16" customFormat="1" x14ac:dyDescent="0.25">
      <c r="A51" s="35"/>
      <c r="B51" s="36"/>
      <c r="C51" s="37"/>
      <c r="D51" s="4"/>
      <c r="E51" s="38"/>
      <c r="F51" s="4"/>
      <c r="G51" s="39"/>
    </row>
    <row r="52" spans="1:7" ht="42" customHeight="1" x14ac:dyDescent="0.25">
      <c r="A52" s="44" t="s">
        <v>52</v>
      </c>
      <c r="B52" s="45"/>
      <c r="C52" s="40">
        <f>IF(F44&lt;&gt;"Referenz erforderlich",(F44+F50),F50)</f>
        <v>0</v>
      </c>
      <c r="D52" s="16"/>
      <c r="E52" s="63" t="s">
        <v>53</v>
      </c>
      <c r="F52" s="64"/>
      <c r="G52" s="41" t="e">
        <f>IF(F44&gt;=(G31*2),0,(IF((G31*2)-F44&gt;F50,F50,((G31*2)-F44))))</f>
        <v>#VALUE!</v>
      </c>
    </row>
    <row r="53" spans="1:7" s="16" customFormat="1" ht="25.5" customHeight="1" x14ac:dyDescent="0.25">
      <c r="A53" s="44" t="s">
        <v>54</v>
      </c>
      <c r="B53" s="45"/>
      <c r="C53" s="42" t="str">
        <f>IF(G31&lt;&gt;"Referenz erforderlich",(C52-G31),"Referenz erforderlich")</f>
        <v>Referenz erforderlich</v>
      </c>
      <c r="D53" s="56"/>
      <c r="E53" s="59" t="s">
        <v>55</v>
      </c>
      <c r="F53" s="60"/>
      <c r="G53" s="57" t="e">
        <f>G52/F50</f>
        <v>#VALUE!</v>
      </c>
    </row>
    <row r="54" spans="1:7" s="16" customFormat="1" ht="27.75" customHeight="1" x14ac:dyDescent="0.25">
      <c r="A54" s="63" t="s">
        <v>56</v>
      </c>
      <c r="B54" s="64"/>
      <c r="C54" s="40" t="e">
        <f>2*G31</f>
        <v>#VALUE!</v>
      </c>
      <c r="D54" s="56"/>
      <c r="E54" s="61"/>
      <c r="F54" s="62"/>
      <c r="G54" s="57"/>
    </row>
    <row r="55" spans="1:7" s="16" customFormat="1" ht="31.5" customHeight="1" x14ac:dyDescent="0.25">
      <c r="A55" s="3"/>
      <c r="B55" s="3"/>
      <c r="C55" s="4"/>
      <c r="D55" s="3"/>
      <c r="E55" s="3"/>
      <c r="F55" s="3"/>
      <c r="G55" s="3"/>
    </row>
    <row r="56" spans="1:7" ht="17.100000000000001" customHeight="1" x14ac:dyDescent="0.25"/>
    <row r="57" spans="1:7" ht="17.100000000000001" customHeight="1" x14ac:dyDescent="0.25"/>
    <row r="58" spans="1:7" ht="17.100000000000001" customHeight="1" x14ac:dyDescent="0.25"/>
    <row r="59" spans="1:7" ht="17.100000000000001" customHeight="1" x14ac:dyDescent="0.25"/>
    <row r="60" spans="1:7" ht="17.100000000000001" customHeight="1" x14ac:dyDescent="0.25"/>
  </sheetData>
  <sheetProtection algorithmName="SHA-512" hashValue="Ne0mDnAkHRmaPCpSL8h9OoVaCuowVetNUIoMTUdZTQbu1Df73eP5XDXl42XXzRLo6hU2ZugtNdvfmk3oP8dFQQ==" saltValue="DJqNTDxPnK/DaXN7h0sAvg==" spinCount="100000" sheet="1" selectLockedCells="1"/>
  <customSheetViews>
    <customSheetView guid="{CF068950-6BC4-4507-A4E2-AFAFD668F552}" showPageBreaks="1" view="pageLayout" topLeftCell="A31">
      <selection activeCell="C59" sqref="C59"/>
      <pageMargins left="0" right="0" top="0" bottom="0" header="0" footer="0"/>
      <printOptions gridLines="1"/>
      <pageSetup paperSize="9" scale="75" fitToWidth="0" fitToHeight="0" orientation="portrait" r:id="rId1"/>
      <headerFooter>
        <oddHeader>&amp;L&amp;"Arial,Fett"Arbeitsblatt zur Grobkalkulation der Lagerkapazität für Stallmist</oddHeader>
      </headerFooter>
    </customSheetView>
    <customSheetView guid="{84B23B62-00B7-4B00-9224-A5E5E95C2B72}" showPageBreaks="1" view="pageLayout" topLeftCell="A26">
      <selection activeCell="A55" sqref="A55:A56"/>
      <pageMargins left="0" right="0" top="0" bottom="0" header="0" footer="0"/>
      <printOptions gridLines="1"/>
      <pageSetup paperSize="9" scale="75" fitToWidth="0" fitToHeight="0" orientation="portrait" r:id="rId2"/>
      <headerFooter>
        <oddHeader>&amp;L&amp;"Arial,Fett"Arbeitsblatt zur Grobkalkulation der Lagerkapazität für Stallmist</oddHeader>
      </headerFooter>
    </customSheetView>
  </customSheetViews>
  <mergeCells count="69">
    <mergeCell ref="C28:D28"/>
    <mergeCell ref="C27:D27"/>
    <mergeCell ref="A10:A11"/>
    <mergeCell ref="B10:B11"/>
    <mergeCell ref="C10:D11"/>
    <mergeCell ref="C12:D12"/>
    <mergeCell ref="C13:D13"/>
    <mergeCell ref="C14:D14"/>
    <mergeCell ref="C15:D15"/>
    <mergeCell ref="C21:D21"/>
    <mergeCell ref="C22:D22"/>
    <mergeCell ref="C16:D16"/>
    <mergeCell ref="C17:D17"/>
    <mergeCell ref="C18:D18"/>
    <mergeCell ref="F10:G11"/>
    <mergeCell ref="F23:G23"/>
    <mergeCell ref="F22:G22"/>
    <mergeCell ref="A1:G1"/>
    <mergeCell ref="A3:G3"/>
    <mergeCell ref="C6:D6"/>
    <mergeCell ref="E10:E11"/>
    <mergeCell ref="B5:G5"/>
    <mergeCell ref="F17:G17"/>
    <mergeCell ref="F16:G16"/>
    <mergeCell ref="A8:G8"/>
    <mergeCell ref="A9:G9"/>
    <mergeCell ref="C19:D19"/>
    <mergeCell ref="C20:D20"/>
    <mergeCell ref="F14:G14"/>
    <mergeCell ref="F13:G13"/>
    <mergeCell ref="F20:G20"/>
    <mergeCell ref="F19:G19"/>
    <mergeCell ref="F18:G18"/>
    <mergeCell ref="B25:B26"/>
    <mergeCell ref="A25:A26"/>
    <mergeCell ref="E25:E26"/>
    <mergeCell ref="C25:D26"/>
    <mergeCell ref="F15:G15"/>
    <mergeCell ref="E53:F54"/>
    <mergeCell ref="F35:G35"/>
    <mergeCell ref="F34:G34"/>
    <mergeCell ref="F40:G40"/>
    <mergeCell ref="F39:G39"/>
    <mergeCell ref="F38:G38"/>
    <mergeCell ref="F37:G37"/>
    <mergeCell ref="F36:G36"/>
    <mergeCell ref="F46:G46"/>
    <mergeCell ref="F44:G44"/>
    <mergeCell ref="F43:G43"/>
    <mergeCell ref="F42:G42"/>
    <mergeCell ref="A45:G45"/>
    <mergeCell ref="E52:F52"/>
    <mergeCell ref="A54:B54"/>
    <mergeCell ref="A53:B53"/>
    <mergeCell ref="A52:B52"/>
    <mergeCell ref="F21:G21"/>
    <mergeCell ref="F49:G49"/>
    <mergeCell ref="F48:G48"/>
    <mergeCell ref="F47:G47"/>
    <mergeCell ref="F41:G41"/>
    <mergeCell ref="F33:G33"/>
    <mergeCell ref="A24:G24"/>
    <mergeCell ref="G25:G30"/>
    <mergeCell ref="F50:G50"/>
    <mergeCell ref="A32:G32"/>
    <mergeCell ref="D53:D54"/>
    <mergeCell ref="G53:G54"/>
    <mergeCell ref="C30:D30"/>
    <mergeCell ref="C29:D29"/>
  </mergeCells>
  <pageMargins left="0.70866141732283472" right="0.43307086614173229" top="0.55118110236220474" bottom="0.6692913385826772" header="0.31496062992125984" footer="0.31496062992125984"/>
  <pageSetup paperSize="9" scale="75" fitToWidth="0" fitToHeight="0" orientation="portrait" r:id="rId3"/>
  <headerFooter>
    <oddFooter>&amp;L&amp;"Arial,Standard"&amp;8el2504111007 - 11.04.2025
Arbeitsblatt Grobkalkulation Lagerkapazität Stallmist (RI EBI)&amp;R&amp;"Arial,Standard"&amp;8&amp;P von &amp;N</oddFooter>
  </headerFooter>
  <customProperties>
    <customPr name="EpmWorksheetKeyString_GUID" r:id="rId4"/>
  </customProperties>
  <ignoredErrors>
    <ignoredError sqref="F47:F50 C52 G54 E27:E31" unlocked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2025-04-13T22:00:00+00:00</SfoValidFrom>
    <SfoPublishingDate xmlns="b4f2edbd-beae-4584-9e59-ae1c826843c6">2025-04-13T22:00:00+00:00</SfoPublishingDate>
    <SfoIsFGCenterDocument xmlns="b4f2edbd-beae-4584-9e59-ae1c826843c6">false</SfoIsFGCenterDocument>
    <SfoIsLegalProved xmlns="b4f2edbd-beae-4584-9e59-ae1c826843c6">8900-12-30T23:00:00+00:00</SfoIsLegalProved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true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Erika Nitschke</DisplayName>
        <AccountId>1173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FC214-6007-4D16-BDFD-F5F145BEE952}">
  <ds:schemaRefs>
    <ds:schemaRef ds:uri="http://schemas.microsoft.com/office/infopath/2007/PartnerControls"/>
    <ds:schemaRef ds:uri="b4f2edbd-beae-4584-9e59-ae1c826843c6"/>
    <ds:schemaRef ds:uri="http://purl.org/dc/elements/1.1/"/>
    <ds:schemaRef ds:uri="e7ed3d88-cf3c-4e1d-8c38-b841c7c09522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1cba0e0-2d1b-48c4-a01c-7380b150034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BAB621-8A98-4500-9969-7F1E4F611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1C627E-9C21-47ED-8BC0-31E78C069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>ZIT-BB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Arbeitsblatt Grobkalkulation Lagerkapazität für Stallmist (RI EBI)</dc:title>
  <dc:subject>el2003261644</dc:subject>
  <dc:creator>Frenzel, Annegret</dc:creator>
  <cp:keywords/>
  <dc:description/>
  <cp:lastModifiedBy>Erika Nitschke</cp:lastModifiedBy>
  <cp:revision/>
  <dcterms:created xsi:type="dcterms:W3CDTF">2020-02-20T09:12:21Z</dcterms:created>
  <dcterms:modified xsi:type="dcterms:W3CDTF">2025-04-16T04:36:36Z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/>
  </property>
  <property fmtid="{D5CDD505-2E9C-101B-9397-08002B2CF9AE}" pid="4" name="FGCenter-Dokument">
    <vt:lpwstr>false</vt:lpwstr>
  </property>
  <property fmtid="{D5CDD505-2E9C-101B-9397-08002B2CF9AE}" pid="5" name="Order">
    <vt:r8>1562800</vt:r8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/>
  </property>
  <property fmtid="{D5CDD505-2E9C-101B-9397-08002B2CF9AE}" pid="14" name="Versandinformationen">
    <vt:lpwstr/>
  </property>
  <property fmtid="{D5CDD505-2E9C-101B-9397-08002B2CF9AE}" pid="15" name="WorkflowChangePath">
    <vt:lpwstr>6829c601-0f9e-4306-a2ef-a339136e67bc,3;6829c601-0f9e-4306-a2ef-a339136e67bc,5;</vt:lpwstr>
  </property>
  <property fmtid="{D5CDD505-2E9C-101B-9397-08002B2CF9AE}" pid="16" name="Weitere Bearbeiter">
    <vt:lpwstr/>
  </property>
  <property fmtid="{D5CDD505-2E9C-101B-9397-08002B2CF9AE}" pid="17" name="ffccf93d78e048e18494f4c9015860bc">
    <vt:lpwstr/>
  </property>
  <property fmtid="{D5CDD505-2E9C-101B-9397-08002B2CF9AE}" pid="18" name="ie2487392bf74293b2f01c83219c2fe9">
    <vt:lpwstr/>
  </property>
  <property fmtid="{D5CDD505-2E9C-101B-9397-08002B2CF9AE}" pid="19" name="e989490a3c5f4646bcde8df58e8a0881">
    <vt:lpwstr/>
  </property>
  <property fmtid="{D5CDD505-2E9C-101B-9397-08002B2CF9AE}" pid="20" name="KommentarRedaktion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/>
  </property>
  <property fmtid="{D5CDD505-2E9C-101B-9397-08002B2CF9AE}" pid="24" name="FormData">
    <vt:lpwstr>&lt;?xml version="1.0" encoding="utf-8"?&gt;&lt;FormVariables&gt;&lt;Version /&gt;&lt;/FormVariables&gt;</vt:lpwstr>
  </property>
  <property fmtid="{D5CDD505-2E9C-101B-9397-08002B2CF9AE}" pid="25" name="bfd13a4eab564ca1a3b0367262a8d615">
    <vt:lpwstr/>
  </property>
  <property fmtid="{D5CDD505-2E9C-101B-9397-08002B2CF9AE}" pid="26" name="Autor">
    <vt:lpwstr>1173</vt:lpwstr>
  </property>
  <property fmtid="{D5CDD505-2E9C-101B-9397-08002B2CF9AE}" pid="27" name="_SourceUrl">
    <vt:lpwstr/>
  </property>
  <property fmtid="{D5CDD505-2E9C-101B-9397-08002B2CF9AE}" pid="28" name="_SharedFileIndex">
    <vt:lpwstr/>
  </property>
</Properties>
</file>