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\\Pdmnws01.ilb.int\home\home\kurth\Desktop\"/>
    </mc:Choice>
  </mc:AlternateContent>
  <xr:revisionPtr revIDLastSave="0" documentId="8_{80B4C951-F45E-4F94-B018-DC53A53302AE}" xr6:coauthVersionLast="36" xr6:coauthVersionMax="36" xr10:uidLastSave="{00000000-0000-0000-0000-000000000000}"/>
  <workbookProtection workbookAlgorithmName="SHA-512" workbookHashValue="NfNux0CojDsruNkp+6Ls9BkxOec3V8gwBivVIcS9QaO8hz5wPygQMVPqxk8ATWY/MOe9sq7+UJckNjM40Ycm4w==" workbookSaltValue="monC6b9EcEq4dr3G9bKAxg==" workbookSpinCount="100000" lockStructure="1"/>
  <bookViews>
    <workbookView xWindow="0" yWindow="0" windowWidth="51600" windowHeight="17025" xr2:uid="{00000000-000D-0000-FFFF-FFFF00000000}"/>
  </bookViews>
  <sheets>
    <sheet name="BB-Paket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6" l="1"/>
  <c r="C62" i="6" l="1"/>
  <c r="C91" i="6" l="1"/>
  <c r="C69" i="6"/>
  <c r="C90" i="6" s="1"/>
  <c r="C43" i="6"/>
  <c r="C39" i="6"/>
  <c r="C42" i="6" s="1"/>
  <c r="C96" i="6" l="1"/>
  <c r="C72" i="6"/>
  <c r="C88" i="6"/>
  <c r="C109" i="6" s="1"/>
  <c r="C61" i="6"/>
  <c r="C63" i="6" s="1"/>
  <c r="C89" i="6" l="1"/>
  <c r="C92" i="6" s="1"/>
  <c r="C73" i="6"/>
  <c r="C97" i="6"/>
  <c r="C98" i="6" s="1"/>
  <c r="C99" i="6" l="1"/>
  <c r="C93" i="6"/>
  <c r="C100" i="6" s="1"/>
</calcChain>
</file>

<file path=xl/sharedStrings.xml><?xml version="1.0" encoding="utf-8"?>
<sst xmlns="http://schemas.openxmlformats.org/spreadsheetml/2006/main" count="189" uniqueCount="95">
  <si>
    <t>institutionell geförderte außeruniversitäre Forschungeinrichtung</t>
  </si>
  <si>
    <t>Einrichtung für Stilllegung, Rückbau und Entsorgung ehem. kerntechnischer Anlagen</t>
  </si>
  <si>
    <t>Hoch- und Höchstleistungsrechner</t>
  </si>
  <si>
    <t>Betreiber von Forschungsschiffen</t>
  </si>
  <si>
    <t>1.</t>
  </si>
  <si>
    <t>Art der Einrichtung</t>
  </si>
  <si>
    <t>Prüfung der Antragsberechtigung</t>
  </si>
  <si>
    <t>Wird die Einrichtung durch den Bund gefördert?</t>
  </si>
  <si>
    <t>3.</t>
  </si>
  <si>
    <t>Daten des Bezugsjahrs</t>
  </si>
  <si>
    <t>Bezugsjahr</t>
  </si>
  <si>
    <t>Begründung bei Abweichung vom Bezugsjahr 2021</t>
  </si>
  <si>
    <t>kWh</t>
  </si>
  <si>
    <t>Einheit</t>
  </si>
  <si>
    <t>(Bitte aus Dropdownliste auswählen)</t>
  </si>
  <si>
    <t>I</t>
  </si>
  <si>
    <t>II</t>
  </si>
  <si>
    <t>2.</t>
  </si>
  <si>
    <t>III</t>
  </si>
  <si>
    <t>Gas</t>
  </si>
  <si>
    <t>Fernwärme</t>
  </si>
  <si>
    <t>Strom</t>
  </si>
  <si>
    <t>Sonstige Energieausgaben</t>
  </si>
  <si>
    <t>€</t>
  </si>
  <si>
    <t>Energieträger</t>
  </si>
  <si>
    <t>Verbrauch</t>
  </si>
  <si>
    <t>Betriebsausgaben</t>
  </si>
  <si>
    <t>= Energieausgaben (Gesamt)</t>
  </si>
  <si>
    <t>Ausgaben</t>
  </si>
  <si>
    <t>%</t>
  </si>
  <si>
    <t>bereinigte Energieausgaben</t>
  </si>
  <si>
    <t>IV</t>
  </si>
  <si>
    <t>Daten des Jahres 2023</t>
  </si>
  <si>
    <t>bereinigte Entlastungen</t>
  </si>
  <si>
    <t>bereinigte fiktive Mehrausgaben 2023</t>
  </si>
  <si>
    <t>fiktive Mehrausgaben 2023</t>
  </si>
  <si>
    <t>V</t>
  </si>
  <si>
    <t>Kriterium 1: Energiekostenanteil &gt; 2,5%</t>
  </si>
  <si>
    <t>Kriterium 2: Kostenanstieg &gt; 50%</t>
  </si>
  <si>
    <t>VI</t>
  </si>
  <si>
    <t>Gas- und Fernwärmepreisbremse</t>
  </si>
  <si>
    <t>Strompreisbremse</t>
  </si>
  <si>
    <t>Prüfung der Härtefall-Kriterien</t>
  </si>
  <si>
    <t>Telefonnummer für Rückfragen</t>
  </si>
  <si>
    <t>E-Mail Adresse für Rückfragen</t>
  </si>
  <si>
    <t>Allgemeine Angaben</t>
  </si>
  <si>
    <t>Verbrauch im Bezugsjahr</t>
  </si>
  <si>
    <t>prognostizierter Verbrauch</t>
  </si>
  <si>
    <t>davon rechtlich einsetzbar</t>
  </si>
  <si>
    <t>davon sind einzusetzen</t>
  </si>
  <si>
    <t>SBM / Rücklagen</t>
  </si>
  <si>
    <t>gebildete Betriebs-SBM / Rücklagen</t>
  </si>
  <si>
    <t>Staatliche Entlastungen</t>
  </si>
  <si>
    <t>abzgl. SBM / Rücklagen</t>
  </si>
  <si>
    <t>Berechnung</t>
  </si>
  <si>
    <t>durchschnittlicher Bruttoarbeitspreis 
pro Verbrauchseinheit</t>
  </si>
  <si>
    <t>Bei Nichterfüllung der Härtefall-Kriterien:
Warum liegt ein besonders begründeter Einzelfall vor?</t>
  </si>
  <si>
    <r>
      <t>sonstiger Energieträger</t>
    </r>
    <r>
      <rPr>
        <sz val="10"/>
        <color theme="2" tint="-0.499984740745262"/>
        <rFont val="Arial"/>
        <family val="2"/>
      </rPr>
      <t xml:space="preserve"> (bitte ggf. ausfüllen)</t>
    </r>
  </si>
  <si>
    <t>abzgl. bereinigte staatliche Entlastungen</t>
  </si>
  <si>
    <t xml:space="preserve">iFIS Fallgruppe 1 </t>
  </si>
  <si>
    <t>iFIS Fallgruppe 2</t>
  </si>
  <si>
    <t>Art der sonstigen Hilfen</t>
  </si>
  <si>
    <t>sonstige Hilfen</t>
  </si>
  <si>
    <t>geschätzter Verbrauch</t>
  </si>
  <si>
    <t>(ggf. durchschnittlich) vertraglich vereinbarter Bruttoarbeitspreis pro Vebrauchseinheit</t>
  </si>
  <si>
    <t>= alle in der Vergleichsrechnung zum Wirtschaftsplan ausgewiesenen Personal- und Sachausgaben</t>
  </si>
  <si>
    <t>sofern kein Vertragsverhältnis mit einem Energieversorger besteht, ist der Bruttoarbeitspreis zu schätzen</t>
  </si>
  <si>
    <t>bereinigte Energieausgaben 2023</t>
  </si>
  <si>
    <t>bereinigte Energieausgaben Bezugsjahr</t>
  </si>
  <si>
    <t>Eigenleistung für Energieausgaben</t>
  </si>
  <si>
    <t>Anteil förderfähiger Mehrausgaben</t>
  </si>
  <si>
    <t>bereinigte Betriebsausgaben</t>
  </si>
  <si>
    <t>Ermittlung der Höhe der Hilfeleistung</t>
  </si>
  <si>
    <t>Regelhöhe Hilfeleistung (90%)</t>
  </si>
  <si>
    <t>Höhe der Hilfeleistung im Sonderfall (100%)</t>
  </si>
  <si>
    <t>maximale tatsächliche Hilfehöhe</t>
  </si>
  <si>
    <t>maximale Hilfehöhe (90%)</t>
  </si>
  <si>
    <t>maximale Hilfehöhe im Sonderfall (100%)</t>
  </si>
  <si>
    <t>Der Anteil ist nach dem zweistufigen Verfahren zu ermitteln (Konzept ➝ Höhe der Unterstützung)</t>
  </si>
  <si>
    <t>zuwendungsfähige Energiemehrausgaben</t>
  </si>
  <si>
    <t>Anlage "Berechnung der Energiemehrausgaben"</t>
  </si>
  <si>
    <t>1. Angaben gem. Antrag auf Auszahlung von Fördermitteln aus dem Härtefallfonds des Bundes 
für energiebezogene Mehrausgaben der außeruniversitären Forschungseinrichtungen</t>
  </si>
  <si>
    <t>2. Ermittlung der nach der Richtlinie zur Stärkung der Energieresilienz und Sicherstellung des Forschungsbetriebes der außeruniversitären Forschungseinrichtungen anzusetzenden Energiemehrausgaben</t>
  </si>
  <si>
    <t>Antragstellende Organisation</t>
  </si>
  <si>
    <t>Kontaktperson</t>
  </si>
  <si>
    <t>von antragstellender Organisiation auszufüllen</t>
  </si>
  <si>
    <t>antragstellende Organisation darf in 2023 nicht weniger Energieausgaben leisten als im Bezugsjahr</t>
  </si>
  <si>
    <t>Bitte übertragen Sie den Wert in das Antragsformular (Ziff. 2.7)</t>
  </si>
  <si>
    <t>Wenn ja, in welcher Höhe?</t>
  </si>
  <si>
    <t>Bitte fügen Sie den Zuwendungsbescheid als Anlage zum Antrag bei.</t>
  </si>
  <si>
    <t>I.</t>
  </si>
  <si>
    <t>II.</t>
  </si>
  <si>
    <t>Förderung aus dem Härtfallfonds des Bundes wurde gewährt</t>
  </si>
  <si>
    <r>
      <rPr>
        <i/>
        <u/>
        <sz val="11"/>
        <color theme="2" tint="-0.499984740745262"/>
        <rFont val="Arial"/>
        <family val="2"/>
      </rPr>
      <t>keine</t>
    </r>
    <r>
      <rPr>
        <i/>
        <sz val="11"/>
        <color theme="2" tint="-0.499984740745262"/>
        <rFont val="Arial"/>
        <family val="2"/>
      </rPr>
      <t xml:space="preserve"> Förderung aus dem Härtfallfonds des Bundes gewährt</t>
    </r>
  </si>
  <si>
    <t>Wurde Ihnen eine Förderung aus dem Härtefallfonds des Bundes für energie-bezogene Mehrausgaben der außeruniversitären Forschungseinrichtungen gewährt?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</si>
</sst>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0.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  <font>
      <sz val="8"/>
      <color rgb="FF000000"/>
      <name val="Segoe UI"/>
      <family val="2"/>
    </font>
    <font>
      <b/>
      <sz val="12"/>
      <color theme="1"/>
      <name val="Arial"/>
      <family val="2"/>
    </font>
    <font>
      <i/>
      <sz val="11"/>
      <color theme="2" tint="-0.499984740745262"/>
      <name val="Arial"/>
      <family val="2"/>
    </font>
    <font>
      <i/>
      <u/>
      <sz val="11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3" borderId="0" xfId="0" applyFill="1" applyAlignment="1" applyProtection="1">
      <alignment horizontal="left"/>
      <protection locked="0"/>
    </xf>
    <xf numFmtId="165" fontId="0" fillId="3" borderId="1" xfId="1" applyNumberFormat="1" applyFont="1" applyFill="1" applyBorder="1" applyProtection="1">
      <protection locked="0"/>
    </xf>
    <xf numFmtId="165" fontId="4" fillId="3" borderId="1" xfId="1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164" fontId="0" fillId="3" borderId="1" xfId="1" applyFont="1" applyFill="1" applyBorder="1" applyProtection="1">
      <protection locked="0"/>
    </xf>
    <xf numFmtId="164" fontId="4" fillId="3" borderId="1" xfId="1" applyFont="1" applyFill="1" applyBorder="1" applyProtection="1">
      <protection locked="0"/>
    </xf>
    <xf numFmtId="164" fontId="0" fillId="3" borderId="0" xfId="1" applyFont="1" applyFill="1" applyProtection="1">
      <protection locked="0"/>
    </xf>
    <xf numFmtId="0" fontId="3" fillId="0" borderId="0" xfId="0" applyFont="1" applyProtection="1"/>
    <xf numFmtId="0" fontId="10" fillId="2" borderId="0" xfId="0" applyFont="1" applyFill="1" applyAlignment="1" applyProtection="1">
      <alignment horizontal="center" wrapText="1"/>
    </xf>
    <xf numFmtId="0" fontId="0" fillId="3" borderId="0" xfId="0" applyFill="1" applyAlignment="1" applyProtection="1">
      <alignment vertical="top"/>
      <protection locked="0"/>
    </xf>
    <xf numFmtId="0" fontId="0" fillId="2" borderId="0" xfId="0" applyFill="1" applyProtection="1"/>
    <xf numFmtId="0" fontId="4" fillId="2" borderId="0" xfId="0" applyFont="1" applyFill="1" applyProtection="1"/>
    <xf numFmtId="165" fontId="4" fillId="2" borderId="0" xfId="1" applyNumberFormat="1" applyFont="1" applyFill="1" applyProtection="1"/>
    <xf numFmtId="0" fontId="5" fillId="2" borderId="0" xfId="0" applyFont="1" applyFill="1" applyProtection="1"/>
    <xf numFmtId="164" fontId="4" fillId="2" borderId="0" xfId="1" applyFont="1" applyFill="1" applyProtection="1"/>
    <xf numFmtId="0" fontId="0" fillId="0" borderId="0" xfId="0" applyProtection="1"/>
    <xf numFmtId="0" fontId="4" fillId="2" borderId="0" xfId="0" quotePrefix="1" applyFont="1" applyFill="1" applyProtection="1"/>
    <xf numFmtId="164" fontId="0" fillId="2" borderId="0" xfId="1" applyFont="1" applyFill="1" applyProtection="1"/>
    <xf numFmtId="0" fontId="8" fillId="2" borderId="0" xfId="0" quotePrefix="1" applyFont="1" applyFill="1" applyProtection="1"/>
    <xf numFmtId="0" fontId="0" fillId="2" borderId="0" xfId="0" quotePrefix="1" applyFill="1" applyProtection="1"/>
    <xf numFmtId="0" fontId="6" fillId="2" borderId="0" xfId="0" applyFont="1" applyFill="1" applyProtection="1"/>
    <xf numFmtId="0" fontId="0" fillId="2" borderId="1" xfId="0" applyFill="1" applyBorder="1" applyProtection="1"/>
    <xf numFmtId="0" fontId="4" fillId="2" borderId="1" xfId="0" applyFont="1" applyFill="1" applyBorder="1" applyProtection="1"/>
    <xf numFmtId="0" fontId="6" fillId="2" borderId="0" xfId="0" quotePrefix="1" applyFont="1" applyFill="1" applyProtection="1"/>
    <xf numFmtId="43" fontId="0" fillId="2" borderId="0" xfId="0" applyNumberFormat="1" applyFill="1" applyProtection="1"/>
    <xf numFmtId="0" fontId="0" fillId="2" borderId="0" xfId="0" applyFill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Protection="1"/>
    <xf numFmtId="0" fontId="0" fillId="2" borderId="0" xfId="0" applyFill="1" applyAlignment="1" applyProtection="1">
      <alignment vertical="center"/>
    </xf>
    <xf numFmtId="0" fontId="2" fillId="2" borderId="0" xfId="0" applyFont="1" applyFill="1" applyProtection="1"/>
    <xf numFmtId="0" fontId="4" fillId="0" borderId="0" xfId="0" applyFont="1" applyProtection="1"/>
    <xf numFmtId="0" fontId="0" fillId="2" borderId="0" xfId="0" applyFill="1" applyAlignment="1" applyProtection="1">
      <alignment horizontal="center" vertical="top" wrapText="1"/>
    </xf>
    <xf numFmtId="0" fontId="0" fillId="2" borderId="0" xfId="0" applyFill="1" applyAlignment="1" applyProtection="1">
      <alignment vertical="top" wrapText="1"/>
    </xf>
    <xf numFmtId="0" fontId="0" fillId="2" borderId="0" xfId="0" applyFill="1" applyProtection="1">
      <protection locked="0"/>
    </xf>
    <xf numFmtId="0" fontId="6" fillId="2" borderId="0" xfId="0" applyFont="1" applyFill="1" applyAlignment="1" applyProtection="1">
      <alignment horizontal="left" wrapText="1"/>
    </xf>
    <xf numFmtId="164" fontId="0" fillId="2" borderId="0" xfId="1" applyFont="1" applyFill="1" applyProtection="1">
      <protection hidden="1"/>
    </xf>
    <xf numFmtId="0" fontId="3" fillId="2" borderId="0" xfId="0" applyFont="1" applyFill="1" applyAlignment="1" applyProtection="1">
      <alignment horizontal="left" wrapText="1"/>
    </xf>
    <xf numFmtId="0" fontId="0" fillId="2" borderId="0" xfId="0" applyFont="1" applyFill="1" applyAlignment="1" applyProtection="1">
      <alignment horizontal="left" wrapText="1"/>
    </xf>
    <xf numFmtId="2" fontId="6" fillId="2" borderId="0" xfId="0" applyNumberFormat="1" applyFont="1" applyFill="1" applyAlignment="1" applyProtection="1">
      <alignment horizontal="left" wrapText="1"/>
    </xf>
    <xf numFmtId="0" fontId="5" fillId="2" borderId="0" xfId="0" applyFont="1" applyFill="1"/>
    <xf numFmtId="0" fontId="11" fillId="2" borderId="0" xfId="0" applyFont="1" applyFill="1" applyAlignment="1" applyProtection="1">
      <alignment horizontal="left" wrapText="1"/>
    </xf>
    <xf numFmtId="0" fontId="5" fillId="2" borderId="0" xfId="0" applyFont="1" applyFill="1" applyAlignment="1">
      <alignment horizontal="left" vertical="top" wrapText="1"/>
    </xf>
    <xf numFmtId="0" fontId="0" fillId="3" borderId="0" xfId="0" applyFill="1" applyAlignment="1" applyProtection="1">
      <alignment horizontal="left" vertical="top"/>
      <protection locked="0"/>
    </xf>
    <xf numFmtId="164" fontId="4" fillId="2" borderId="0" xfId="0" applyNumberFormat="1" applyFont="1" applyFill="1" applyProtection="1">
      <protection hidden="1"/>
    </xf>
    <xf numFmtId="164" fontId="0" fillId="2" borderId="0" xfId="0" applyNumberFormat="1" applyFill="1" applyProtection="1">
      <protection hidden="1"/>
    </xf>
    <xf numFmtId="164" fontId="2" fillId="2" borderId="0" xfId="0" applyNumberFormat="1" applyFont="1" applyFill="1" applyProtection="1">
      <protection hidden="1"/>
    </xf>
    <xf numFmtId="166" fontId="0" fillId="2" borderId="0" xfId="1" applyNumberFormat="1" applyFont="1" applyFill="1" applyProtection="1">
      <protection hidden="1"/>
    </xf>
    <xf numFmtId="0" fontId="6" fillId="2" borderId="0" xfId="0" applyFont="1" applyFill="1" applyAlignment="1" applyProtection="1">
      <alignment horizontal="left" wrapText="1"/>
    </xf>
    <xf numFmtId="0" fontId="7" fillId="3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wrapText="1"/>
    </xf>
    <xf numFmtId="0" fontId="0" fillId="2" borderId="0" xfId="0" quotePrefix="1" applyFill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left" wrapText="1" indent="1"/>
    </xf>
    <xf numFmtId="0" fontId="5" fillId="2" borderId="0" xfId="0" applyFont="1" applyFill="1" applyAlignment="1" applyProtection="1">
      <alignment horizontal="left" wrapText="1" indent="1"/>
    </xf>
    <xf numFmtId="0" fontId="0" fillId="3" borderId="0" xfId="0" applyFill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left" vertical="top"/>
      <protection locked="0"/>
    </xf>
  </cellXfs>
  <cellStyles count="2">
    <cellStyle name="Komma" xfId="1" builtinId="3"/>
    <cellStyle name="Standard" xfId="0" builtinId="0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152400</xdr:rowOff>
        </xdr:from>
        <xdr:to>
          <xdr:col>3</xdr:col>
          <xdr:colOff>504825</xdr:colOff>
          <xdr:row>15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28575</xdr:rowOff>
        </xdr:from>
        <xdr:to>
          <xdr:col>3</xdr:col>
          <xdr:colOff>561975</xdr:colOff>
          <xdr:row>16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103</xdr:row>
          <xdr:rowOff>171450</xdr:rowOff>
        </xdr:from>
        <xdr:to>
          <xdr:col>3</xdr:col>
          <xdr:colOff>104775</xdr:colOff>
          <xdr:row>104</xdr:row>
          <xdr:rowOff>190500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104</xdr:row>
          <xdr:rowOff>123825</xdr:rowOff>
        </xdr:from>
        <xdr:to>
          <xdr:col>3</xdr:col>
          <xdr:colOff>47625</xdr:colOff>
          <xdr:row>104</xdr:row>
          <xdr:rowOff>361950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5"/>
  <sheetViews>
    <sheetView tabSelected="1" zoomScale="110" zoomScaleNormal="110" workbookViewId="0">
      <selection activeCell="G134" sqref="G134"/>
    </sheetView>
  </sheetViews>
  <sheetFormatPr baseColWidth="10" defaultRowHeight="12.75" x14ac:dyDescent="0.2"/>
  <cols>
    <col min="1" max="1" width="3.42578125" style="18" customWidth="1"/>
    <col min="2" max="2" width="72.28515625" style="18" bestFit="1" customWidth="1"/>
    <col min="3" max="3" width="15.42578125" style="18" customWidth="1"/>
    <col min="4" max="4" width="8.7109375" style="18" customWidth="1"/>
    <col min="5" max="5" width="20.7109375" style="18" customWidth="1"/>
    <col min="6" max="6" width="21.7109375" style="18" customWidth="1"/>
    <col min="7" max="7" width="13.140625" style="18" customWidth="1"/>
    <col min="8" max="8" width="17.85546875" style="18" customWidth="1"/>
    <col min="9" max="9" width="10.42578125" style="18" customWidth="1"/>
    <col min="10" max="16384" width="11.42578125" style="18"/>
  </cols>
  <sheetData>
    <row r="1" spans="1:9" s="10" customFormat="1" ht="14.25" x14ac:dyDescent="0.2">
      <c r="A1" s="72" t="s">
        <v>80</v>
      </c>
      <c r="B1" s="72"/>
      <c r="C1" s="72"/>
      <c r="D1" s="72"/>
      <c r="E1" s="72"/>
      <c r="F1" s="72"/>
      <c r="G1" s="72"/>
      <c r="H1" s="72"/>
      <c r="I1" s="72"/>
    </row>
    <row r="2" spans="1:9" s="10" customFormat="1" ht="14.25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s="10" customFormat="1" ht="15.7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0" customFormat="1" ht="14.25" x14ac:dyDescent="0.2">
      <c r="A4" s="50" t="s">
        <v>81</v>
      </c>
      <c r="B4" s="50"/>
      <c r="C4" s="50"/>
      <c r="D4" s="50"/>
      <c r="E4" s="50"/>
      <c r="F4" s="50"/>
      <c r="G4" s="50"/>
      <c r="H4" s="50"/>
      <c r="I4" s="50"/>
    </row>
    <row r="5" spans="1:9" s="10" customFormat="1" ht="14.25" x14ac:dyDescent="0.2">
      <c r="A5" s="50"/>
      <c r="B5" s="50"/>
      <c r="C5" s="50"/>
      <c r="D5" s="50"/>
      <c r="E5" s="50"/>
      <c r="F5" s="50"/>
      <c r="G5" s="50"/>
      <c r="H5" s="50"/>
      <c r="I5" s="50"/>
    </row>
    <row r="6" spans="1:9" x14ac:dyDescent="0.2">
      <c r="A6" s="13"/>
      <c r="B6" s="13"/>
      <c r="C6" s="13"/>
      <c r="D6" s="13"/>
      <c r="E6" s="13"/>
      <c r="F6" s="13"/>
      <c r="G6" s="13"/>
      <c r="H6" s="13"/>
      <c r="I6" s="13"/>
    </row>
    <row r="7" spans="1:9" ht="15" x14ac:dyDescent="0.25">
      <c r="A7" s="23" t="s">
        <v>15</v>
      </c>
      <c r="B7" s="23" t="s">
        <v>45</v>
      </c>
      <c r="C7" s="13"/>
      <c r="D7" s="13"/>
      <c r="E7" s="13"/>
      <c r="F7" s="36"/>
      <c r="G7" s="13"/>
      <c r="H7" s="13"/>
      <c r="I7" s="13"/>
    </row>
    <row r="8" spans="1:9" x14ac:dyDescent="0.2">
      <c r="A8" s="13"/>
      <c r="B8" s="13" t="s">
        <v>83</v>
      </c>
      <c r="C8" s="73"/>
      <c r="D8" s="73"/>
      <c r="E8" s="73"/>
      <c r="F8" s="73"/>
      <c r="G8" s="73"/>
      <c r="H8" s="73"/>
      <c r="I8" s="13"/>
    </row>
    <row r="9" spans="1:9" x14ac:dyDescent="0.2">
      <c r="A9" s="13"/>
      <c r="B9" s="13" t="s">
        <v>84</v>
      </c>
      <c r="C9" s="12"/>
      <c r="D9" s="12"/>
      <c r="E9" s="12"/>
      <c r="F9" s="45"/>
      <c r="G9" s="45"/>
      <c r="H9" s="45"/>
      <c r="I9" s="13"/>
    </row>
    <row r="10" spans="1:9" x14ac:dyDescent="0.2">
      <c r="A10" s="13"/>
      <c r="B10" s="13" t="s">
        <v>43</v>
      </c>
      <c r="C10" s="12"/>
      <c r="D10" s="12"/>
      <c r="E10" s="12"/>
      <c r="F10" s="45"/>
      <c r="G10" s="45"/>
      <c r="H10" s="45"/>
      <c r="I10" s="13"/>
    </row>
    <row r="11" spans="1:9" x14ac:dyDescent="0.2">
      <c r="A11" s="13"/>
      <c r="B11" s="13" t="s">
        <v>44</v>
      </c>
      <c r="C11" s="12"/>
      <c r="D11" s="12"/>
      <c r="E11" s="12"/>
      <c r="F11" s="45"/>
      <c r="G11" s="45"/>
      <c r="H11" s="45"/>
      <c r="I11" s="13"/>
    </row>
    <row r="12" spans="1:9" x14ac:dyDescent="0.2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5" x14ac:dyDescent="0.25">
      <c r="A13" s="23" t="s">
        <v>16</v>
      </c>
      <c r="B13" s="23" t="s">
        <v>6</v>
      </c>
      <c r="C13" s="13"/>
      <c r="D13" s="13"/>
      <c r="E13" s="13"/>
      <c r="F13" s="13"/>
      <c r="G13" s="13"/>
      <c r="H13" s="13"/>
      <c r="I13" s="13"/>
    </row>
    <row r="14" spans="1:9" x14ac:dyDescent="0.2">
      <c r="A14" s="13" t="s">
        <v>4</v>
      </c>
      <c r="B14" s="13" t="s">
        <v>5</v>
      </c>
      <c r="C14" s="51"/>
      <c r="D14" s="51"/>
      <c r="E14" s="51"/>
      <c r="F14" s="51"/>
      <c r="G14" s="52" t="s">
        <v>14</v>
      </c>
      <c r="H14" s="52"/>
      <c r="I14" s="52"/>
    </row>
    <row r="15" spans="1:9" x14ac:dyDescent="0.2">
      <c r="A15" s="13" t="s">
        <v>17</v>
      </c>
      <c r="B15" s="13" t="s">
        <v>7</v>
      </c>
      <c r="C15" s="1"/>
      <c r="D15" s="1"/>
      <c r="E15" s="1"/>
      <c r="F15" s="1"/>
      <c r="G15" s="13"/>
      <c r="H15" s="13"/>
      <c r="I15" s="13"/>
    </row>
    <row r="16" spans="1:9" x14ac:dyDescent="0.2">
      <c r="A16" s="13"/>
      <c r="B16" s="13"/>
      <c r="C16" s="1"/>
      <c r="D16" s="1"/>
      <c r="E16" s="1"/>
      <c r="F16" s="1"/>
      <c r="G16" s="13"/>
      <c r="H16" s="13"/>
      <c r="I16" s="13"/>
    </row>
    <row r="17" spans="1:9" x14ac:dyDescent="0.2">
      <c r="A17" s="13"/>
      <c r="B17" s="13"/>
      <c r="C17" s="13"/>
      <c r="D17" s="13"/>
      <c r="E17" s="13"/>
      <c r="F17" s="13"/>
      <c r="G17" s="13"/>
      <c r="H17" s="13"/>
      <c r="I17" s="13"/>
    </row>
    <row r="18" spans="1:9" x14ac:dyDescent="0.2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5" x14ac:dyDescent="0.25">
      <c r="A19" s="23" t="s">
        <v>18</v>
      </c>
      <c r="B19" s="23" t="s">
        <v>9</v>
      </c>
      <c r="C19" s="13"/>
      <c r="D19" s="13"/>
      <c r="E19" s="13"/>
      <c r="F19" s="13"/>
      <c r="G19" s="13"/>
      <c r="H19" s="13"/>
      <c r="I19" s="13"/>
    </row>
    <row r="20" spans="1:9" x14ac:dyDescent="0.2">
      <c r="A20" s="13" t="s">
        <v>4</v>
      </c>
      <c r="B20" s="13" t="s">
        <v>10</v>
      </c>
      <c r="C20" s="2"/>
      <c r="D20" s="13"/>
      <c r="E20" s="13"/>
      <c r="F20" s="13"/>
      <c r="G20" s="13"/>
      <c r="H20" s="13"/>
      <c r="I20" s="13"/>
    </row>
    <row r="21" spans="1:9" x14ac:dyDescent="0.2">
      <c r="A21" s="13"/>
      <c r="B21" s="13" t="s">
        <v>11</v>
      </c>
      <c r="C21" s="13"/>
      <c r="D21" s="53"/>
      <c r="E21" s="53"/>
      <c r="F21" s="53"/>
      <c r="G21" s="53"/>
      <c r="H21" s="53"/>
      <c r="I21" s="35"/>
    </row>
    <row r="22" spans="1:9" x14ac:dyDescent="0.2">
      <c r="A22" s="13"/>
      <c r="B22" s="13"/>
      <c r="C22" s="13"/>
      <c r="D22" s="53"/>
      <c r="E22" s="53"/>
      <c r="F22" s="53"/>
      <c r="G22" s="53"/>
      <c r="H22" s="53"/>
      <c r="I22" s="35"/>
    </row>
    <row r="23" spans="1:9" x14ac:dyDescent="0.2">
      <c r="A23" s="13"/>
      <c r="B23" s="13"/>
      <c r="C23" s="13"/>
      <c r="D23" s="53"/>
      <c r="E23" s="53"/>
      <c r="F23" s="53"/>
      <c r="G23" s="53"/>
      <c r="H23" s="53"/>
      <c r="I23" s="35"/>
    </row>
    <row r="24" spans="1:9" x14ac:dyDescent="0.2">
      <c r="A24" s="13"/>
      <c r="B24" s="13"/>
      <c r="C24" s="13"/>
      <c r="D24" s="53"/>
      <c r="E24" s="53"/>
      <c r="F24" s="53"/>
      <c r="G24" s="53"/>
      <c r="H24" s="53"/>
      <c r="I24" s="35"/>
    </row>
    <row r="25" spans="1:9" x14ac:dyDescent="0.2">
      <c r="A25" s="13"/>
      <c r="B25" s="13"/>
      <c r="C25" s="13"/>
      <c r="D25" s="34"/>
      <c r="E25" s="34"/>
      <c r="F25" s="34"/>
      <c r="G25" s="34"/>
      <c r="H25" s="34"/>
      <c r="I25" s="34"/>
    </row>
    <row r="26" spans="1:9" x14ac:dyDescent="0.2">
      <c r="A26" s="13" t="s">
        <v>17</v>
      </c>
      <c r="B26" s="13" t="s">
        <v>46</v>
      </c>
      <c r="C26" s="13"/>
      <c r="D26" s="13"/>
      <c r="E26" s="13"/>
      <c r="F26" s="13"/>
      <c r="G26" s="13"/>
      <c r="H26" s="13"/>
      <c r="I26" s="13"/>
    </row>
    <row r="27" spans="1:9" x14ac:dyDescent="0.2">
      <c r="A27" s="13"/>
      <c r="B27" s="54" t="s">
        <v>24</v>
      </c>
      <c r="C27" s="54" t="s">
        <v>25</v>
      </c>
      <c r="D27" s="54" t="s">
        <v>13</v>
      </c>
      <c r="E27" s="55" t="s">
        <v>55</v>
      </c>
      <c r="F27" s="55"/>
      <c r="G27" s="13"/>
      <c r="H27" s="13"/>
      <c r="I27" s="13"/>
    </row>
    <row r="28" spans="1:9" x14ac:dyDescent="0.2">
      <c r="A28" s="13"/>
      <c r="B28" s="54"/>
      <c r="C28" s="54"/>
      <c r="D28" s="54"/>
      <c r="E28" s="55"/>
      <c r="F28" s="55"/>
      <c r="G28" s="13"/>
      <c r="H28" s="13"/>
      <c r="I28" s="13"/>
    </row>
    <row r="29" spans="1:9" x14ac:dyDescent="0.2">
      <c r="A29" s="13"/>
      <c r="B29" s="24" t="s">
        <v>19</v>
      </c>
      <c r="C29" s="3"/>
      <c r="D29" s="24" t="s">
        <v>12</v>
      </c>
      <c r="E29" s="7"/>
      <c r="F29" s="24" t="s">
        <v>23</v>
      </c>
      <c r="G29" s="13"/>
      <c r="H29" s="13"/>
      <c r="I29" s="13"/>
    </row>
    <row r="30" spans="1:9" x14ac:dyDescent="0.2">
      <c r="A30" s="13"/>
      <c r="B30" s="24" t="s">
        <v>20</v>
      </c>
      <c r="C30" s="3"/>
      <c r="D30" s="24" t="s">
        <v>12</v>
      </c>
      <c r="E30" s="7"/>
      <c r="F30" s="24" t="s">
        <v>23</v>
      </c>
      <c r="G30" s="13"/>
      <c r="H30" s="13"/>
      <c r="I30" s="13"/>
    </row>
    <row r="31" spans="1:9" x14ac:dyDescent="0.2">
      <c r="A31" s="13"/>
      <c r="B31" s="24" t="s">
        <v>21</v>
      </c>
      <c r="C31" s="3"/>
      <c r="D31" s="24" t="s">
        <v>12</v>
      </c>
      <c r="E31" s="7"/>
      <c r="F31" s="24" t="s">
        <v>23</v>
      </c>
      <c r="G31" s="13"/>
      <c r="H31" s="13"/>
      <c r="I31" s="13"/>
    </row>
    <row r="32" spans="1:9" x14ac:dyDescent="0.2">
      <c r="A32" s="13"/>
      <c r="B32" s="5" t="s">
        <v>57</v>
      </c>
      <c r="C32" s="4"/>
      <c r="D32" s="6" t="s">
        <v>13</v>
      </c>
      <c r="E32" s="8"/>
      <c r="F32" s="25" t="s">
        <v>23</v>
      </c>
      <c r="G32" s="13"/>
      <c r="H32" s="16"/>
      <c r="I32" s="13"/>
    </row>
    <row r="33" spans="1:9" x14ac:dyDescent="0.2">
      <c r="A33" s="13"/>
      <c r="B33" s="5" t="s">
        <v>57</v>
      </c>
      <c r="C33" s="4"/>
      <c r="D33" s="6" t="s">
        <v>13</v>
      </c>
      <c r="E33" s="8"/>
      <c r="F33" s="25" t="s">
        <v>23</v>
      </c>
      <c r="G33" s="13"/>
      <c r="H33" s="16"/>
      <c r="I33" s="13"/>
    </row>
    <row r="34" spans="1:9" x14ac:dyDescent="0.2">
      <c r="A34" s="13"/>
      <c r="B34" s="5" t="s">
        <v>57</v>
      </c>
      <c r="C34" s="4"/>
      <c r="D34" s="6" t="s">
        <v>13</v>
      </c>
      <c r="E34" s="8"/>
      <c r="F34" s="25" t="s">
        <v>23</v>
      </c>
      <c r="G34" s="13"/>
      <c r="H34" s="16"/>
      <c r="I34" s="13"/>
    </row>
    <row r="35" spans="1:9" x14ac:dyDescent="0.2">
      <c r="A35" s="13"/>
      <c r="B35" s="5" t="s">
        <v>57</v>
      </c>
      <c r="C35" s="4"/>
      <c r="D35" s="6" t="s">
        <v>13</v>
      </c>
      <c r="E35" s="8"/>
      <c r="F35" s="25" t="s">
        <v>23</v>
      </c>
      <c r="G35" s="13"/>
      <c r="H35" s="16"/>
      <c r="I35" s="13"/>
    </row>
    <row r="36" spans="1:9" x14ac:dyDescent="0.2">
      <c r="A36" s="13"/>
      <c r="B36" s="14"/>
      <c r="C36" s="15"/>
      <c r="D36" s="16"/>
      <c r="E36" s="17"/>
      <c r="F36" s="14"/>
      <c r="G36" s="13"/>
      <c r="H36" s="16"/>
      <c r="I36" s="13"/>
    </row>
    <row r="37" spans="1:9" x14ac:dyDescent="0.2">
      <c r="A37" s="13" t="s">
        <v>8</v>
      </c>
      <c r="B37" s="14" t="s">
        <v>28</v>
      </c>
      <c r="C37" s="13"/>
      <c r="D37" s="13"/>
      <c r="E37" s="13"/>
      <c r="F37" s="13"/>
      <c r="G37" s="13"/>
      <c r="H37" s="13"/>
      <c r="I37" s="13"/>
    </row>
    <row r="38" spans="1:9" x14ac:dyDescent="0.2">
      <c r="A38" s="13"/>
      <c r="B38" s="13" t="s">
        <v>22</v>
      </c>
      <c r="C38" s="9"/>
      <c r="D38" s="13" t="s">
        <v>23</v>
      </c>
      <c r="E38" s="13"/>
      <c r="F38" s="13"/>
      <c r="G38" s="13"/>
      <c r="H38" s="13"/>
      <c r="I38" s="13"/>
    </row>
    <row r="39" spans="1:9" x14ac:dyDescent="0.2">
      <c r="A39" s="13"/>
      <c r="B39" s="19" t="s">
        <v>27</v>
      </c>
      <c r="C39" s="38">
        <f>C29*E29+C30*E30+C31*E31+C32*E32+C33*E33+C34*E34+C35*E35+C38</f>
        <v>0</v>
      </c>
      <c r="D39" s="13" t="s">
        <v>23</v>
      </c>
      <c r="E39" s="13"/>
      <c r="F39" s="13"/>
      <c r="G39" s="13"/>
      <c r="H39" s="13"/>
      <c r="I39" s="13"/>
    </row>
    <row r="40" spans="1:9" x14ac:dyDescent="0.2">
      <c r="A40" s="13"/>
      <c r="B40" s="13" t="s">
        <v>26</v>
      </c>
      <c r="C40" s="9"/>
      <c r="D40" s="13" t="s">
        <v>23</v>
      </c>
      <c r="E40" s="21" t="s">
        <v>65</v>
      </c>
      <c r="F40" s="13"/>
      <c r="G40" s="13"/>
      <c r="H40" s="13"/>
      <c r="I40" s="13"/>
    </row>
    <row r="41" spans="1:9" x14ac:dyDescent="0.2">
      <c r="A41" s="13"/>
      <c r="B41" s="13" t="s">
        <v>70</v>
      </c>
      <c r="C41" s="9"/>
      <c r="D41" s="13" t="s">
        <v>29</v>
      </c>
      <c r="E41" s="21" t="s">
        <v>78</v>
      </c>
      <c r="F41" s="13"/>
      <c r="G41" s="13"/>
      <c r="H41" s="13"/>
      <c r="I41" s="13"/>
    </row>
    <row r="42" spans="1:9" x14ac:dyDescent="0.2">
      <c r="A42" s="13"/>
      <c r="B42" s="22" t="s">
        <v>30</v>
      </c>
      <c r="C42" s="38">
        <f>C39*(C41/100)</f>
        <v>0</v>
      </c>
      <c r="D42" s="13" t="s">
        <v>23</v>
      </c>
      <c r="E42" s="13"/>
      <c r="F42" s="13"/>
      <c r="G42" s="13"/>
      <c r="H42" s="13"/>
      <c r="I42" s="13"/>
    </row>
    <row r="43" spans="1:9" x14ac:dyDescent="0.2">
      <c r="A43" s="13"/>
      <c r="B43" s="13" t="s">
        <v>71</v>
      </c>
      <c r="C43" s="38">
        <f>C40*(C41/100)</f>
        <v>0</v>
      </c>
      <c r="D43" s="13" t="s">
        <v>23</v>
      </c>
      <c r="E43" s="13"/>
      <c r="F43" s="13"/>
      <c r="G43" s="13"/>
      <c r="H43" s="13"/>
      <c r="I43" s="13"/>
    </row>
    <row r="44" spans="1:9" x14ac:dyDescent="0.2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5" x14ac:dyDescent="0.25">
      <c r="A46" s="23" t="s">
        <v>31</v>
      </c>
      <c r="B46" s="23" t="s">
        <v>32</v>
      </c>
      <c r="C46" s="13"/>
      <c r="D46" s="13"/>
      <c r="E46" s="13"/>
      <c r="F46" s="13"/>
      <c r="G46" s="13"/>
      <c r="H46" s="13"/>
      <c r="I46" s="13"/>
    </row>
    <row r="47" spans="1:9" x14ac:dyDescent="0.2">
      <c r="A47" s="13" t="s">
        <v>4</v>
      </c>
      <c r="B47" s="13" t="s">
        <v>47</v>
      </c>
      <c r="C47" s="13"/>
      <c r="D47" s="13"/>
      <c r="E47" s="13"/>
      <c r="F47" s="13"/>
      <c r="G47" s="13"/>
      <c r="H47" s="13"/>
      <c r="I47" s="13"/>
    </row>
    <row r="48" spans="1:9" ht="12.75" customHeight="1" x14ac:dyDescent="0.2">
      <c r="A48" s="13"/>
      <c r="B48" s="57" t="s">
        <v>24</v>
      </c>
      <c r="C48" s="60" t="s">
        <v>63</v>
      </c>
      <c r="D48" s="57" t="s">
        <v>13</v>
      </c>
      <c r="E48" s="63" t="s">
        <v>64</v>
      </c>
      <c r="F48" s="64"/>
      <c r="G48" s="69" t="s">
        <v>66</v>
      </c>
      <c r="H48" s="70"/>
      <c r="I48" s="13"/>
    </row>
    <row r="49" spans="1:9" x14ac:dyDescent="0.2">
      <c r="A49" s="13"/>
      <c r="B49" s="58"/>
      <c r="C49" s="61"/>
      <c r="D49" s="58"/>
      <c r="E49" s="65"/>
      <c r="F49" s="66"/>
      <c r="G49" s="69"/>
      <c r="H49" s="70"/>
      <c r="I49" s="13"/>
    </row>
    <row r="50" spans="1:9" x14ac:dyDescent="0.2">
      <c r="A50" s="13"/>
      <c r="B50" s="59"/>
      <c r="C50" s="62"/>
      <c r="D50" s="59"/>
      <c r="E50" s="67"/>
      <c r="F50" s="68"/>
      <c r="G50" s="69"/>
      <c r="H50" s="70"/>
      <c r="I50" s="13"/>
    </row>
    <row r="51" spans="1:9" x14ac:dyDescent="0.2">
      <c r="A51" s="13"/>
      <c r="B51" s="24" t="s">
        <v>19</v>
      </c>
      <c r="C51" s="3"/>
      <c r="D51" s="24" t="s">
        <v>12</v>
      </c>
      <c r="E51" s="7"/>
      <c r="F51" s="24" t="s">
        <v>23</v>
      </c>
      <c r="G51" s="13"/>
      <c r="H51" s="13"/>
      <c r="I51" s="13"/>
    </row>
    <row r="52" spans="1:9" x14ac:dyDescent="0.2">
      <c r="A52" s="13"/>
      <c r="B52" s="24" t="s">
        <v>20</v>
      </c>
      <c r="C52" s="3"/>
      <c r="D52" s="24" t="s">
        <v>12</v>
      </c>
      <c r="E52" s="7"/>
      <c r="F52" s="24" t="s">
        <v>23</v>
      </c>
      <c r="G52" s="13"/>
      <c r="H52" s="13"/>
      <c r="I52" s="13"/>
    </row>
    <row r="53" spans="1:9" x14ac:dyDescent="0.2">
      <c r="A53" s="13"/>
      <c r="B53" s="24" t="s">
        <v>21</v>
      </c>
      <c r="C53" s="3"/>
      <c r="D53" s="24" t="s">
        <v>12</v>
      </c>
      <c r="E53" s="7"/>
      <c r="F53" s="24" t="s">
        <v>23</v>
      </c>
      <c r="G53" s="13"/>
      <c r="H53" s="13"/>
      <c r="I53" s="13"/>
    </row>
    <row r="54" spans="1:9" x14ac:dyDescent="0.2">
      <c r="A54" s="13"/>
      <c r="B54" s="5" t="s">
        <v>57</v>
      </c>
      <c r="C54" s="4"/>
      <c r="D54" s="6" t="s">
        <v>13</v>
      </c>
      <c r="E54" s="8"/>
      <c r="F54" s="25" t="s">
        <v>23</v>
      </c>
      <c r="G54" s="13"/>
      <c r="H54" s="16"/>
      <c r="I54" s="13"/>
    </row>
    <row r="55" spans="1:9" x14ac:dyDescent="0.2">
      <c r="A55" s="13"/>
      <c r="B55" s="5" t="s">
        <v>57</v>
      </c>
      <c r="C55" s="4"/>
      <c r="D55" s="6" t="s">
        <v>13</v>
      </c>
      <c r="E55" s="8"/>
      <c r="F55" s="25" t="s">
        <v>23</v>
      </c>
      <c r="G55" s="13"/>
      <c r="H55" s="16"/>
      <c r="I55" s="13"/>
    </row>
    <row r="56" spans="1:9" x14ac:dyDescent="0.2">
      <c r="A56" s="13"/>
      <c r="B56" s="5" t="s">
        <v>57</v>
      </c>
      <c r="C56" s="4"/>
      <c r="D56" s="6" t="s">
        <v>13</v>
      </c>
      <c r="E56" s="8"/>
      <c r="F56" s="25" t="s">
        <v>23</v>
      </c>
      <c r="G56" s="13"/>
      <c r="H56" s="16"/>
      <c r="I56" s="13"/>
    </row>
    <row r="57" spans="1:9" x14ac:dyDescent="0.2">
      <c r="A57" s="13"/>
      <c r="B57" s="5" t="s">
        <v>57</v>
      </c>
      <c r="C57" s="4"/>
      <c r="D57" s="6" t="s">
        <v>13</v>
      </c>
      <c r="E57" s="8"/>
      <c r="F57" s="25" t="s">
        <v>23</v>
      </c>
      <c r="G57" s="13"/>
      <c r="H57" s="16"/>
      <c r="I57" s="13"/>
    </row>
    <row r="58" spans="1:9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x14ac:dyDescent="0.2">
      <c r="A59" s="13" t="s">
        <v>17</v>
      </c>
      <c r="B59" s="14" t="s">
        <v>28</v>
      </c>
      <c r="C59" s="13"/>
      <c r="D59" s="13"/>
      <c r="E59" s="13"/>
      <c r="F59" s="13"/>
      <c r="G59" s="13"/>
      <c r="H59" s="13"/>
      <c r="I59" s="13"/>
    </row>
    <row r="60" spans="1:9" x14ac:dyDescent="0.2">
      <c r="A60" s="13"/>
      <c r="B60" s="13" t="s">
        <v>22</v>
      </c>
      <c r="C60" s="9">
        <v>0</v>
      </c>
      <c r="D60" s="13" t="s">
        <v>23</v>
      </c>
      <c r="E60" s="13"/>
      <c r="F60" s="13"/>
      <c r="G60" s="13"/>
      <c r="H60" s="13"/>
      <c r="I60" s="13"/>
    </row>
    <row r="61" spans="1:9" x14ac:dyDescent="0.2">
      <c r="A61" s="13"/>
      <c r="B61" s="19" t="s">
        <v>27</v>
      </c>
      <c r="C61" s="38">
        <f>C51*E51+C52*E52+C53*E53+C54*E54+C55*E55+C56*E56+C57*E57+C60</f>
        <v>0</v>
      </c>
      <c r="D61" s="13" t="s">
        <v>23</v>
      </c>
      <c r="E61" s="13"/>
      <c r="F61" s="13"/>
      <c r="G61" s="13"/>
      <c r="H61" s="13"/>
      <c r="I61" s="13"/>
    </row>
    <row r="62" spans="1:9" x14ac:dyDescent="0.2">
      <c r="A62" s="13"/>
      <c r="B62" s="13" t="s">
        <v>70</v>
      </c>
      <c r="C62" s="47">
        <f>C41</f>
        <v>0</v>
      </c>
      <c r="D62" s="13" t="s">
        <v>29</v>
      </c>
      <c r="E62" s="13"/>
      <c r="F62" s="13"/>
      <c r="G62" s="13"/>
      <c r="H62" s="13"/>
      <c r="I62" s="13"/>
    </row>
    <row r="63" spans="1:9" x14ac:dyDescent="0.2">
      <c r="A63" s="13"/>
      <c r="B63" s="22" t="s">
        <v>30</v>
      </c>
      <c r="C63" s="38">
        <f>C61*(C62/100)</f>
        <v>0</v>
      </c>
      <c r="D63" s="13" t="s">
        <v>23</v>
      </c>
      <c r="E63" s="13"/>
      <c r="F63" s="13"/>
      <c r="G63" s="13"/>
      <c r="H63" s="13"/>
      <c r="I63" s="13"/>
    </row>
    <row r="64" spans="1:9" x14ac:dyDescent="0.2">
      <c r="A64" s="13"/>
      <c r="B64" s="22"/>
      <c r="C64" s="20"/>
      <c r="D64" s="13"/>
      <c r="E64" s="13"/>
      <c r="F64" s="13"/>
      <c r="G64" s="13"/>
      <c r="H64" s="13"/>
      <c r="I64" s="13"/>
    </row>
    <row r="65" spans="1:9" x14ac:dyDescent="0.2">
      <c r="A65" s="13" t="s">
        <v>8</v>
      </c>
      <c r="B65" s="13" t="s">
        <v>52</v>
      </c>
      <c r="C65" s="13"/>
      <c r="D65" s="13"/>
      <c r="E65" s="13"/>
      <c r="F65" s="13"/>
      <c r="G65" s="13"/>
      <c r="H65" s="13"/>
      <c r="I65" s="13"/>
    </row>
    <row r="66" spans="1:9" x14ac:dyDescent="0.2">
      <c r="A66" s="13"/>
      <c r="B66" s="13" t="s">
        <v>40</v>
      </c>
      <c r="C66" s="9"/>
      <c r="D66" s="13" t="s">
        <v>23</v>
      </c>
      <c r="E66" s="13"/>
      <c r="F66" s="13"/>
      <c r="G66" s="13"/>
      <c r="H66" s="13"/>
      <c r="I66" s="13"/>
    </row>
    <row r="67" spans="1:9" x14ac:dyDescent="0.2">
      <c r="A67" s="13"/>
      <c r="B67" s="13" t="s">
        <v>41</v>
      </c>
      <c r="C67" s="9"/>
      <c r="D67" s="13" t="s">
        <v>23</v>
      </c>
      <c r="E67" s="13"/>
      <c r="F67" s="13"/>
      <c r="G67" s="13"/>
      <c r="H67" s="13"/>
      <c r="I67" s="13"/>
    </row>
    <row r="68" spans="1:9" x14ac:dyDescent="0.2">
      <c r="A68" s="13"/>
      <c r="B68" s="13" t="s">
        <v>62</v>
      </c>
      <c r="C68" s="9"/>
      <c r="D68" s="13" t="s">
        <v>23</v>
      </c>
      <c r="E68" s="13" t="s">
        <v>61</v>
      </c>
      <c r="F68" s="53"/>
      <c r="G68" s="71"/>
      <c r="H68" s="71"/>
      <c r="I68" s="13"/>
    </row>
    <row r="69" spans="1:9" x14ac:dyDescent="0.2">
      <c r="A69" s="13"/>
      <c r="B69" s="13" t="s">
        <v>33</v>
      </c>
      <c r="C69" s="38">
        <f>(C66+C67+C68)*C62/100</f>
        <v>0</v>
      </c>
      <c r="D69" s="13" t="s">
        <v>23</v>
      </c>
      <c r="E69" s="13"/>
      <c r="F69" s="71"/>
      <c r="G69" s="71"/>
      <c r="H69" s="71"/>
      <c r="I69" s="13"/>
    </row>
    <row r="70" spans="1:9" x14ac:dyDescent="0.2">
      <c r="A70" s="13"/>
      <c r="B70" s="13"/>
      <c r="C70" s="13"/>
      <c r="D70" s="13"/>
      <c r="E70" s="13"/>
      <c r="F70" s="71"/>
      <c r="G70" s="71"/>
      <c r="H70" s="71"/>
      <c r="I70" s="13"/>
    </row>
    <row r="71" spans="1:9" ht="15" x14ac:dyDescent="0.25">
      <c r="A71" s="23" t="s">
        <v>36</v>
      </c>
      <c r="B71" s="26" t="s">
        <v>42</v>
      </c>
      <c r="C71" s="20"/>
      <c r="D71" s="13"/>
      <c r="E71" s="13"/>
      <c r="F71" s="13"/>
      <c r="G71" s="13"/>
      <c r="H71" s="13"/>
      <c r="I71" s="13"/>
    </row>
    <row r="72" spans="1:9" x14ac:dyDescent="0.2">
      <c r="A72" s="13"/>
      <c r="B72" s="22" t="s">
        <v>37</v>
      </c>
      <c r="C72" s="38" t="e">
        <f>C42/C43*100</f>
        <v>#DIV/0!</v>
      </c>
      <c r="D72" s="13" t="s">
        <v>29</v>
      </c>
      <c r="E72" s="13"/>
      <c r="F72" s="13"/>
      <c r="G72" s="13"/>
      <c r="H72" s="13"/>
      <c r="I72" s="13"/>
    </row>
    <row r="73" spans="1:9" x14ac:dyDescent="0.2">
      <c r="A73" s="13"/>
      <c r="B73" s="22" t="s">
        <v>38</v>
      </c>
      <c r="C73" s="49" t="e">
        <f>(C63-C69)/C42*100-100</f>
        <v>#DIV/0!</v>
      </c>
      <c r="D73" s="13" t="s">
        <v>29</v>
      </c>
      <c r="E73" s="27"/>
      <c r="F73" s="27"/>
      <c r="G73" s="13"/>
      <c r="H73" s="13"/>
      <c r="I73" s="13"/>
    </row>
    <row r="74" spans="1:9" x14ac:dyDescent="0.2">
      <c r="A74" s="13"/>
      <c r="B74" s="22"/>
      <c r="C74" s="20"/>
      <c r="D74" s="13"/>
      <c r="E74" s="27"/>
      <c r="F74" s="27"/>
      <c r="G74" s="13"/>
      <c r="H74" s="13"/>
      <c r="I74" s="13"/>
    </row>
    <row r="75" spans="1:9" ht="12.75" customHeight="1" x14ac:dyDescent="0.2">
      <c r="A75" s="13"/>
      <c r="B75" s="56" t="s">
        <v>56</v>
      </c>
      <c r="C75" s="56"/>
      <c r="D75" s="53"/>
      <c r="E75" s="53"/>
      <c r="F75" s="53"/>
      <c r="G75" s="53"/>
      <c r="H75" s="53"/>
      <c r="I75" s="13"/>
    </row>
    <row r="76" spans="1:9" x14ac:dyDescent="0.2">
      <c r="A76" s="13"/>
      <c r="B76" s="56"/>
      <c r="C76" s="56"/>
      <c r="D76" s="53"/>
      <c r="E76" s="53"/>
      <c r="F76" s="53"/>
      <c r="G76" s="53"/>
      <c r="H76" s="53"/>
      <c r="I76" s="13"/>
    </row>
    <row r="77" spans="1:9" x14ac:dyDescent="0.2">
      <c r="A77" s="13"/>
      <c r="B77" s="22"/>
      <c r="C77" s="20"/>
      <c r="D77" s="53"/>
      <c r="E77" s="53"/>
      <c r="F77" s="53"/>
      <c r="G77" s="53"/>
      <c r="H77" s="53"/>
      <c r="I77" s="13"/>
    </row>
    <row r="78" spans="1:9" x14ac:dyDescent="0.2">
      <c r="A78" s="13"/>
      <c r="B78" s="22"/>
      <c r="C78" s="20"/>
      <c r="D78" s="53"/>
      <c r="E78" s="53"/>
      <c r="F78" s="53"/>
      <c r="G78" s="53"/>
      <c r="H78" s="53"/>
      <c r="I78" s="13"/>
    </row>
    <row r="79" spans="1:9" x14ac:dyDescent="0.2">
      <c r="A79" s="13"/>
      <c r="B79" s="22"/>
      <c r="C79" s="20"/>
      <c r="D79" s="53"/>
      <c r="E79" s="53"/>
      <c r="F79" s="53"/>
      <c r="G79" s="53"/>
      <c r="H79" s="53"/>
      <c r="I79" s="13"/>
    </row>
    <row r="80" spans="1:9" x14ac:dyDescent="0.2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5" x14ac:dyDescent="0.25">
      <c r="A81" s="23" t="s">
        <v>39</v>
      </c>
      <c r="B81" s="23" t="s">
        <v>72</v>
      </c>
      <c r="C81" s="13"/>
      <c r="D81" s="13"/>
      <c r="E81" s="13"/>
      <c r="F81" s="13"/>
      <c r="G81" s="13"/>
      <c r="H81" s="13"/>
      <c r="I81" s="13"/>
    </row>
    <row r="82" spans="1:9" x14ac:dyDescent="0.2">
      <c r="A82" s="13" t="s">
        <v>4</v>
      </c>
      <c r="B82" s="13" t="s">
        <v>50</v>
      </c>
      <c r="C82" s="13"/>
      <c r="D82" s="13"/>
      <c r="E82" s="13"/>
      <c r="F82" s="28"/>
      <c r="G82" s="28"/>
      <c r="H82" s="28"/>
      <c r="I82" s="13"/>
    </row>
    <row r="83" spans="1:9" x14ac:dyDescent="0.2">
      <c r="A83" s="13"/>
      <c r="B83" s="13" t="s">
        <v>51</v>
      </c>
      <c r="C83" s="9"/>
      <c r="D83" s="13" t="s">
        <v>23</v>
      </c>
      <c r="E83" s="16" t="s">
        <v>85</v>
      </c>
      <c r="F83" s="28"/>
      <c r="G83" s="28"/>
      <c r="H83" s="28"/>
      <c r="I83" s="13"/>
    </row>
    <row r="84" spans="1:9" x14ac:dyDescent="0.2">
      <c r="A84" s="13"/>
      <c r="B84" s="13" t="s">
        <v>48</v>
      </c>
      <c r="C84" s="9"/>
      <c r="D84" s="13" t="s">
        <v>23</v>
      </c>
      <c r="E84" s="16" t="s">
        <v>85</v>
      </c>
      <c r="F84" s="28"/>
      <c r="G84" s="28"/>
      <c r="H84" s="28"/>
      <c r="I84" s="13"/>
    </row>
    <row r="85" spans="1:9" x14ac:dyDescent="0.2">
      <c r="A85" s="13"/>
      <c r="B85" s="13" t="s">
        <v>49</v>
      </c>
      <c r="C85" s="9"/>
      <c r="D85" s="13" t="s">
        <v>23</v>
      </c>
      <c r="E85" s="16" t="s">
        <v>85</v>
      </c>
      <c r="F85" s="13"/>
      <c r="G85" s="13"/>
      <c r="H85" s="13"/>
      <c r="I85" s="13"/>
    </row>
    <row r="86" spans="1:9" x14ac:dyDescent="0.2">
      <c r="A86" s="13"/>
      <c r="B86" s="13"/>
      <c r="C86" s="13"/>
      <c r="D86" s="13"/>
      <c r="E86" s="13"/>
      <c r="F86" s="13"/>
      <c r="G86" s="13"/>
      <c r="H86" s="13"/>
      <c r="I86" s="13"/>
    </row>
    <row r="87" spans="1:9" x14ac:dyDescent="0.2">
      <c r="A87" s="13" t="s">
        <v>17</v>
      </c>
      <c r="B87" s="13" t="s">
        <v>54</v>
      </c>
      <c r="C87" s="27"/>
      <c r="D87" s="13"/>
      <c r="E87" s="13"/>
      <c r="F87" s="13"/>
      <c r="G87" s="13"/>
      <c r="H87" s="13"/>
      <c r="I87" s="13"/>
    </row>
    <row r="88" spans="1:9" x14ac:dyDescent="0.2">
      <c r="A88" s="13"/>
      <c r="B88" s="13" t="s">
        <v>35</v>
      </c>
      <c r="C88" s="38">
        <f>((C29*E51+C30*E52+C31*E53+C32*E54+C33*E55+C34*E56+C35*E57)+(C60)-C39)</f>
        <v>0</v>
      </c>
      <c r="D88" s="13" t="s">
        <v>23</v>
      </c>
      <c r="E88" s="13"/>
      <c r="F88" s="13"/>
      <c r="G88" s="13"/>
      <c r="H88" s="13"/>
      <c r="I88" s="13"/>
    </row>
    <row r="89" spans="1:9" x14ac:dyDescent="0.2">
      <c r="A89" s="13"/>
      <c r="B89" s="13" t="s">
        <v>34</v>
      </c>
      <c r="C89" s="38">
        <f>C88*C62/100</f>
        <v>0</v>
      </c>
      <c r="D89" s="13" t="s">
        <v>23</v>
      </c>
      <c r="E89" s="13"/>
      <c r="F89" s="13"/>
      <c r="G89" s="13"/>
      <c r="H89" s="13"/>
      <c r="I89" s="13"/>
    </row>
    <row r="90" spans="1:9" x14ac:dyDescent="0.2">
      <c r="A90" s="13"/>
      <c r="B90" s="13" t="s">
        <v>58</v>
      </c>
      <c r="C90" s="38">
        <f>C69</f>
        <v>0</v>
      </c>
      <c r="D90" s="13" t="s">
        <v>23</v>
      </c>
      <c r="E90" s="13"/>
      <c r="F90" s="13"/>
      <c r="G90" s="13"/>
      <c r="H90" s="13"/>
      <c r="I90" s="13"/>
    </row>
    <row r="91" spans="1:9" x14ac:dyDescent="0.2">
      <c r="A91" s="13"/>
      <c r="B91" s="13" t="s">
        <v>53</v>
      </c>
      <c r="C91" s="38">
        <f>C85</f>
        <v>0</v>
      </c>
      <c r="D91" s="13" t="s">
        <v>23</v>
      </c>
      <c r="E91" s="13"/>
      <c r="F91" s="13"/>
      <c r="G91" s="13"/>
      <c r="H91" s="13"/>
      <c r="I91" s="13"/>
    </row>
    <row r="92" spans="1:9" x14ac:dyDescent="0.2">
      <c r="A92" s="13"/>
      <c r="B92" s="13" t="s">
        <v>73</v>
      </c>
      <c r="C92" s="38">
        <f>(C89-C90-C91)*90/100</f>
        <v>0</v>
      </c>
      <c r="D92" s="13" t="s">
        <v>23</v>
      </c>
      <c r="E92" s="13"/>
      <c r="F92" s="13"/>
      <c r="G92" s="13"/>
      <c r="H92" s="13"/>
      <c r="I92" s="13"/>
    </row>
    <row r="93" spans="1:9" x14ac:dyDescent="0.2">
      <c r="A93" s="13"/>
      <c r="B93" s="13" t="s">
        <v>74</v>
      </c>
      <c r="C93" s="38">
        <f>C89-C90-C91</f>
        <v>0</v>
      </c>
      <c r="D93" s="13" t="s">
        <v>23</v>
      </c>
      <c r="E93" s="13"/>
      <c r="F93" s="13"/>
      <c r="G93" s="13"/>
      <c r="H93" s="13"/>
      <c r="I93" s="13"/>
    </row>
    <row r="94" spans="1:9" x14ac:dyDescent="0.2">
      <c r="A94" s="13"/>
      <c r="B94" s="13"/>
      <c r="C94" s="13"/>
      <c r="D94" s="13"/>
      <c r="E94" s="13"/>
      <c r="F94" s="13"/>
      <c r="G94" s="13"/>
      <c r="H94" s="13"/>
      <c r="I94" s="13"/>
    </row>
    <row r="95" spans="1:9" x14ac:dyDescent="0.2">
      <c r="A95" s="13" t="s">
        <v>8</v>
      </c>
      <c r="B95" s="13" t="s">
        <v>69</v>
      </c>
      <c r="C95" s="13"/>
      <c r="D95" s="13"/>
      <c r="E95" s="16" t="s">
        <v>86</v>
      </c>
      <c r="F95" s="13"/>
      <c r="G95" s="13"/>
      <c r="H95" s="13"/>
      <c r="I95" s="13"/>
    </row>
    <row r="96" spans="1:9" x14ac:dyDescent="0.2">
      <c r="A96" s="13"/>
      <c r="B96" s="13" t="s">
        <v>68</v>
      </c>
      <c r="C96" s="47">
        <f>C42</f>
        <v>0</v>
      </c>
      <c r="D96" s="13" t="s">
        <v>23</v>
      </c>
      <c r="E96" s="13"/>
      <c r="F96" s="13"/>
      <c r="G96" s="13"/>
      <c r="H96" s="13"/>
      <c r="I96" s="13"/>
    </row>
    <row r="97" spans="1:9" x14ac:dyDescent="0.2">
      <c r="A97" s="13"/>
      <c r="B97" s="13" t="s">
        <v>67</v>
      </c>
      <c r="C97" s="47">
        <f>C63</f>
        <v>0</v>
      </c>
      <c r="D97" s="13" t="s">
        <v>23</v>
      </c>
      <c r="E97" s="13"/>
      <c r="F97" s="13"/>
      <c r="G97" s="13"/>
      <c r="H97" s="13"/>
      <c r="I97" s="13"/>
    </row>
    <row r="98" spans="1:9" ht="12.75" customHeight="1" x14ac:dyDescent="0.2">
      <c r="A98" s="13"/>
      <c r="B98" s="13" t="s">
        <v>75</v>
      </c>
      <c r="C98" s="47">
        <f>C97-C96-C90</f>
        <v>0</v>
      </c>
      <c r="D98" s="13" t="s">
        <v>23</v>
      </c>
      <c r="E98" s="13"/>
      <c r="F98" s="13"/>
      <c r="G98" s="13"/>
      <c r="H98" s="13"/>
      <c r="I98" s="13"/>
    </row>
    <row r="99" spans="1:9" ht="12.75" customHeight="1" x14ac:dyDescent="0.2">
      <c r="A99" s="13"/>
      <c r="B99" s="29" t="s">
        <v>76</v>
      </c>
      <c r="C99" s="48">
        <f>IF(C92&gt;C98,C98,C92)</f>
        <v>0</v>
      </c>
      <c r="D99" s="31" t="s">
        <v>23</v>
      </c>
      <c r="E99" s="13"/>
      <c r="F99" s="13"/>
      <c r="G99" s="13"/>
      <c r="H99" s="13"/>
      <c r="I99" s="13"/>
    </row>
    <row r="100" spans="1:9" x14ac:dyDescent="0.2">
      <c r="A100" s="13"/>
      <c r="B100" s="32" t="s">
        <v>77</v>
      </c>
      <c r="C100" s="48">
        <f>IF(C93&gt;C98,C98,C93)</f>
        <v>0</v>
      </c>
      <c r="D100" s="13" t="s">
        <v>23</v>
      </c>
      <c r="E100" s="13"/>
      <c r="F100" s="13"/>
      <c r="G100" s="13"/>
      <c r="H100" s="13"/>
      <c r="I100" s="13"/>
    </row>
    <row r="101" spans="1:9" x14ac:dyDescent="0.2">
      <c r="A101" s="13"/>
      <c r="B101" s="32"/>
      <c r="C101" s="30"/>
      <c r="D101" s="13"/>
      <c r="E101" s="13"/>
      <c r="F101" s="13"/>
      <c r="G101" s="13"/>
      <c r="H101" s="13"/>
      <c r="I101" s="13"/>
    </row>
    <row r="102" spans="1:9" ht="16.5" customHeight="1" x14ac:dyDescent="0.2">
      <c r="A102" s="50" t="s">
        <v>82</v>
      </c>
      <c r="B102" s="50"/>
      <c r="C102" s="50"/>
      <c r="D102" s="50"/>
      <c r="E102" s="50"/>
      <c r="F102" s="50"/>
      <c r="G102" s="50"/>
      <c r="H102" s="50"/>
      <c r="I102" s="50"/>
    </row>
    <row r="103" spans="1:9" x14ac:dyDescent="0.2">
      <c r="A103" s="50"/>
      <c r="B103" s="50"/>
      <c r="C103" s="50"/>
      <c r="D103" s="50"/>
      <c r="E103" s="50"/>
      <c r="F103" s="50"/>
      <c r="G103" s="50"/>
      <c r="H103" s="50"/>
      <c r="I103" s="50"/>
    </row>
    <row r="104" spans="1:9" ht="15" x14ac:dyDescent="0.2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43.5" x14ac:dyDescent="0.25">
      <c r="A105" s="37"/>
      <c r="B105" s="39" t="s">
        <v>94</v>
      </c>
      <c r="C105" s="37"/>
      <c r="D105" s="37"/>
      <c r="E105" s="44"/>
      <c r="F105" s="37"/>
      <c r="G105" s="37"/>
      <c r="H105" s="37"/>
      <c r="I105" s="37"/>
    </row>
    <row r="106" spans="1:9" ht="20.25" customHeight="1" x14ac:dyDescent="0.25">
      <c r="A106" s="37"/>
      <c r="B106" s="40" t="s">
        <v>88</v>
      </c>
      <c r="C106" s="9"/>
      <c r="D106" s="13" t="s">
        <v>23</v>
      </c>
      <c r="E106" s="42" t="s">
        <v>89</v>
      </c>
      <c r="F106" s="37"/>
      <c r="G106" s="37"/>
      <c r="H106" s="37"/>
      <c r="I106" s="37"/>
    </row>
    <row r="107" spans="1:9" ht="15" x14ac:dyDescent="0.25">
      <c r="A107" s="37"/>
      <c r="B107" s="39"/>
      <c r="C107" s="37"/>
      <c r="D107" s="37"/>
      <c r="E107" s="37"/>
      <c r="F107" s="37"/>
      <c r="G107" s="37"/>
      <c r="H107" s="37"/>
      <c r="I107" s="37"/>
    </row>
    <row r="108" spans="1:9" ht="15" x14ac:dyDescent="0.25">
      <c r="A108" s="41" t="s">
        <v>90</v>
      </c>
      <c r="B108" s="43" t="s">
        <v>93</v>
      </c>
      <c r="C108" s="37"/>
      <c r="D108" s="37"/>
      <c r="E108" s="37"/>
      <c r="F108" s="37"/>
      <c r="G108" s="37"/>
      <c r="H108" s="37"/>
      <c r="I108" s="37"/>
    </row>
    <row r="109" spans="1:9" ht="18.75" customHeight="1" x14ac:dyDescent="0.25">
      <c r="A109" s="37"/>
      <c r="B109" s="39" t="s">
        <v>79</v>
      </c>
      <c r="C109" s="46">
        <f>IF(OR(C106="",C106=0),C88-C66-C67-C68-C85,"")</f>
        <v>0</v>
      </c>
      <c r="D109" s="13" t="s">
        <v>23</v>
      </c>
      <c r="E109" s="16" t="s">
        <v>87</v>
      </c>
      <c r="F109" s="13"/>
      <c r="G109" s="13"/>
      <c r="H109" s="37"/>
      <c r="I109" s="37"/>
    </row>
    <row r="110" spans="1:9" ht="15" x14ac:dyDescent="0.25">
      <c r="A110" s="37"/>
      <c r="B110" s="39"/>
      <c r="C110" s="37"/>
      <c r="D110" s="37"/>
      <c r="E110" s="37"/>
      <c r="F110" s="37"/>
      <c r="G110" s="37"/>
      <c r="H110" s="37"/>
      <c r="I110" s="37"/>
    </row>
    <row r="111" spans="1:9" ht="15" x14ac:dyDescent="0.25">
      <c r="A111" s="41" t="s">
        <v>91</v>
      </c>
      <c r="B111" s="43" t="s">
        <v>92</v>
      </c>
      <c r="C111" s="37"/>
      <c r="D111" s="37"/>
      <c r="E111" s="37"/>
      <c r="F111" s="37"/>
      <c r="G111" s="37"/>
      <c r="H111" s="37"/>
      <c r="I111" s="37"/>
    </row>
    <row r="112" spans="1:9" ht="18.75" customHeight="1" x14ac:dyDescent="0.25">
      <c r="A112" s="37"/>
      <c r="B112" s="39" t="s">
        <v>79</v>
      </c>
      <c r="C112" s="47" t="str">
        <f>IF(C106="","",IF(C106&gt;0,C88-C89-C66-C67-C68+C69,""))</f>
        <v/>
      </c>
      <c r="D112" s="13" t="s">
        <v>23</v>
      </c>
      <c r="E112" s="16" t="s">
        <v>87</v>
      </c>
      <c r="F112" s="13"/>
      <c r="G112" s="13"/>
      <c r="H112" s="37"/>
      <c r="I112" s="37"/>
    </row>
    <row r="113" spans="1:9" ht="15" x14ac:dyDescent="0.25">
      <c r="A113" s="37"/>
      <c r="B113" s="39"/>
      <c r="C113" s="37"/>
      <c r="D113" s="37"/>
      <c r="E113" s="37"/>
      <c r="F113" s="37"/>
      <c r="G113" s="37"/>
      <c r="H113" s="37"/>
      <c r="I113" s="37"/>
    </row>
    <row r="114" spans="1:9" hidden="1" x14ac:dyDescent="0.2">
      <c r="B114" s="33"/>
      <c r="C114" s="33"/>
      <c r="E114" s="16" t="s">
        <v>87</v>
      </c>
    </row>
    <row r="115" spans="1:9" hidden="1" x14ac:dyDescent="0.2">
      <c r="B115" s="33" t="s">
        <v>0</v>
      </c>
      <c r="C115" s="33"/>
      <c r="E115" s="16" t="s">
        <v>87</v>
      </c>
    </row>
    <row r="116" spans="1:9" hidden="1" x14ac:dyDescent="0.2">
      <c r="B116" s="33" t="s">
        <v>1</v>
      </c>
      <c r="C116" s="33"/>
      <c r="E116" s="16" t="s">
        <v>87</v>
      </c>
    </row>
    <row r="117" spans="1:9" hidden="1" x14ac:dyDescent="0.2">
      <c r="B117" s="33" t="s">
        <v>59</v>
      </c>
      <c r="C117" s="33"/>
      <c r="E117" s="16" t="s">
        <v>87</v>
      </c>
    </row>
    <row r="118" spans="1:9" hidden="1" x14ac:dyDescent="0.2">
      <c r="B118" s="33" t="s">
        <v>60</v>
      </c>
      <c r="C118" s="33"/>
      <c r="E118" s="16" t="s">
        <v>87</v>
      </c>
    </row>
    <row r="119" spans="1:9" hidden="1" x14ac:dyDescent="0.2">
      <c r="B119" s="33" t="s">
        <v>2</v>
      </c>
      <c r="C119" s="33"/>
      <c r="E119" s="16" t="s">
        <v>87</v>
      </c>
    </row>
    <row r="120" spans="1:9" hidden="1" x14ac:dyDescent="0.2">
      <c r="B120" s="33" t="s">
        <v>3</v>
      </c>
      <c r="C120" s="33"/>
      <c r="E120" s="16" t="s">
        <v>87</v>
      </c>
    </row>
    <row r="121" spans="1:9" x14ac:dyDescent="0.2">
      <c r="B121" s="33"/>
      <c r="C121" s="33"/>
    </row>
    <row r="122" spans="1:9" x14ac:dyDescent="0.2">
      <c r="B122" s="33"/>
      <c r="C122" s="33"/>
    </row>
    <row r="123" spans="1:9" x14ac:dyDescent="0.2">
      <c r="B123" s="33"/>
      <c r="C123" s="33"/>
    </row>
    <row r="124" spans="1:9" x14ac:dyDescent="0.2">
      <c r="B124" s="33"/>
      <c r="C124" s="33"/>
    </row>
    <row r="125" spans="1:9" x14ac:dyDescent="0.2">
      <c r="B125" s="33"/>
      <c r="C125" s="33"/>
    </row>
  </sheetData>
  <sheetProtection algorithmName="SHA-512" hashValue="l+Z3cqhmPLgpJvirOrRkwvtPfgAXbdX0Mu6CwfCQtALxC61aEqaT5Hdns3MmdnX7sKFiKS/5xtKwYQgdVQQPnQ==" saltValue="tA5zX/KLto69jCDjK7oa+g==" spinCount="100000" sheet="1" objects="1" scenarios="1"/>
  <mergeCells count="19">
    <mergeCell ref="A1:I2"/>
    <mergeCell ref="C8:H8"/>
    <mergeCell ref="A4:I5"/>
    <mergeCell ref="A102:I103"/>
    <mergeCell ref="C14:F14"/>
    <mergeCell ref="G14:I14"/>
    <mergeCell ref="D21:H24"/>
    <mergeCell ref="B27:B28"/>
    <mergeCell ref="C27:C28"/>
    <mergeCell ref="D27:D28"/>
    <mergeCell ref="E27:F28"/>
    <mergeCell ref="B75:C76"/>
    <mergeCell ref="D75:H79"/>
    <mergeCell ref="B48:B50"/>
    <mergeCell ref="C48:C50"/>
    <mergeCell ref="D48:D50"/>
    <mergeCell ref="E48:F50"/>
    <mergeCell ref="G48:H50"/>
    <mergeCell ref="F68:H70"/>
  </mergeCells>
  <conditionalFormatting sqref="C72">
    <cfRule type="cellIs" dxfId="3" priority="3" operator="lessThan">
      <formula>2.5</formula>
    </cfRule>
    <cfRule type="cellIs" dxfId="2" priority="4" operator="greaterThanOrEqual">
      <formula>2.5</formula>
    </cfRule>
  </conditionalFormatting>
  <conditionalFormatting sqref="C73">
    <cfRule type="cellIs" dxfId="1" priority="1" operator="lessThan">
      <formula>50</formula>
    </cfRule>
    <cfRule type="cellIs" dxfId="0" priority="2" operator="greaterThanOrEqual">
      <formula>50</formula>
    </cfRule>
  </conditionalFormatting>
  <dataValidations count="1">
    <dataValidation type="list" allowBlank="1" showInputMessage="1" showErrorMessage="1" sqref="C14:F14" xr:uid="{00000000-0002-0000-0000-000000000000}">
      <formula1>$B$114:$B$120</formula1>
    </dataValidation>
  </dataValidations>
  <pageMargins left="0.70866141732283472" right="0.70866141732283472" top="0.78740157480314965" bottom="0.78740157480314965" header="0.31496062992125984" footer="0.31496062992125984"/>
  <pageSetup paperSize="9" scale="48" orientation="portrait" r:id="rId1"/>
  <headerFooter>
    <oddFooter>&amp;L&amp;6w2307121538 - 12.07.2023
Anlage zum Antrag Energieresilienz außerunivers. FE 2023/2024 Ziff. 2.4 RL - Berechnung der Energiemehrausgaben&amp;R&amp;8&amp;P von &amp;N</oddFooter>
  </headerFooter>
  <rowBreaks count="1" manualBreakCount="1">
    <brk id="5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152400</xdr:rowOff>
                  </from>
                  <to>
                    <xdr:col>3</xdr:col>
                    <xdr:colOff>504825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28575</xdr:rowOff>
                  </from>
                  <to>
                    <xdr:col>3</xdr:col>
                    <xdr:colOff>561975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>
                  <from>
                    <xdr:col>2</xdr:col>
                    <xdr:colOff>600075</xdr:colOff>
                    <xdr:row>103</xdr:row>
                    <xdr:rowOff>171450</xdr:rowOff>
                  </from>
                  <to>
                    <xdr:col>3</xdr:col>
                    <xdr:colOff>104775</xdr:colOff>
                    <xdr:row>104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600075</xdr:colOff>
                    <xdr:row>104</xdr:row>
                    <xdr:rowOff>123825</xdr:rowOff>
                  </from>
                  <to>
                    <xdr:col>3</xdr:col>
                    <xdr:colOff>47625</xdr:colOff>
                    <xdr:row>104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2023-07-12T22:00:00+00:00</SfoValidFrom>
    <SfoPublishingDate xmlns="b4f2edbd-beae-4584-9e59-ae1c826843c6">2023-07-12T22:00:00+00:00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/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Constanze Gerkens</DisplayName>
        <AccountId>352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2.xml><?xml version="1.0" encoding="utf-8"?>
<?mso-contentType ?>
<FormUrls xmlns="http://schemas.microsoft.com/sharepoint/v3/contenttype/forms/url">
  <Display>_layouts/15/NintexForms/Modern/DisplayForm.aspx</Display>
  <Edit>_layouts/15/NintexForms/Modern/EditForm.aspx</Edit>
  <New>_layouts/15/NintexForms/Modern/NewForm.aspx</New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4A4A8700-DF4E-475E-AB08-2890E20EE21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4f2edbd-beae-4584-9e59-ae1c826843c6"/>
    <ds:schemaRef ds:uri="a1cba0e0-2d1b-48c4-a01c-7380b1500348"/>
    <ds:schemaRef ds:uri="e7ed3d88-cf3c-4e1d-8c38-b841c7c0952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4BC48E-D4F3-45B6-BC15-AB85EDAEF350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62EAB929-03D9-4B01-8999-B77B2F2C3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9C4E808-55E7-476D-A367-F15B89B3B97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BB-Paket</vt:lpstr>
    </vt:vector>
  </TitlesOfParts>
  <Company>BMBF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zum Antrag Energieresilienz außerunivers. FE 2023/2024 Ziff. 2.4 RL - Berechnung der Energiemehrausgaben</dc:title>
  <dc:subject>W2307121538</dc:subject>
  <dc:creator>Constanze Gerkens</dc:creator>
  <cp:lastModifiedBy>Christoph Kurth</cp:lastModifiedBy>
  <cp:lastPrinted>2023-07-13T10:55:04Z</cp:lastPrinted>
  <dcterms:created xsi:type="dcterms:W3CDTF">2022-12-27T11:23:31Z</dcterms:created>
  <dcterms:modified xsi:type="dcterms:W3CDTF">2023-07-20T13:53:09Z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SfoFormCategory">
    <vt:lpwstr/>
  </property>
  <property fmtid="{D5CDD505-2E9C-101B-9397-08002B2CF9AE}" pid="4" name="VKS-Relevanz">
    <vt:lpwstr/>
  </property>
  <property fmtid="{D5CDD505-2E9C-101B-9397-08002B2CF9AE}" pid="5" name="Unterschrifteninformationen ILB">
    <vt:lpwstr/>
  </property>
  <property fmtid="{D5CDD505-2E9C-101B-9397-08002B2CF9AE}" pid="6" name="Unterschrifteninformationen Kunden">
    <vt:lpwstr/>
  </property>
  <property fmtid="{D5CDD505-2E9C-101B-9397-08002B2CF9AE}" pid="7" name="Versandinformationen">
    <vt:lpwstr/>
  </property>
  <property fmtid="{D5CDD505-2E9C-101B-9397-08002B2CF9AE}" pid="8" name="Order">
    <vt:r8>497800</vt:r8>
  </property>
  <property fmtid="{D5CDD505-2E9C-101B-9397-08002B2CF9AE}" pid="9" name="Weitere Bearbeiter">
    <vt:lpwstr/>
  </property>
  <property fmtid="{D5CDD505-2E9C-101B-9397-08002B2CF9AE}" pid="10" name="ffccf93d78e048e18494f4c9015860bc">
    <vt:lpwstr/>
  </property>
  <property fmtid="{D5CDD505-2E9C-101B-9397-08002B2CF9AE}" pid="11" name="xd_ProgID">
    <vt:lpwstr/>
  </property>
  <property fmtid="{D5CDD505-2E9C-101B-9397-08002B2CF9AE}" pid="12" name="ie2487392bf74293b2f01c83219c2fe9">
    <vt:lpwstr/>
  </property>
  <property fmtid="{D5CDD505-2E9C-101B-9397-08002B2CF9AE}" pid="13" name="TemplateUrl">
    <vt:lpwstr/>
  </property>
  <property fmtid="{D5CDD505-2E9C-101B-9397-08002B2CF9AE}" pid="14" name="ibMetadataUpdateDone">
    <vt:bool>false</vt:bool>
  </property>
  <property fmtid="{D5CDD505-2E9C-101B-9397-08002B2CF9AE}" pid="15" name="FormApprover">
    <vt:lpwstr/>
  </property>
  <property fmtid="{D5CDD505-2E9C-101B-9397-08002B2CF9AE}" pid="16" name="FormData">
    <vt:lpwstr>&lt;?xml version="1.0" encoding="utf-8"?&gt;&lt;FormVariables&gt;&lt;Version /&gt;&lt;/FormVariables&gt;</vt:lpwstr>
  </property>
  <property fmtid="{D5CDD505-2E9C-101B-9397-08002B2CF9AE}" pid="17" name="bfd13a4eab564ca1a3b0367262a8d615">
    <vt:lpwstr/>
  </property>
  <property fmtid="{D5CDD505-2E9C-101B-9397-08002B2CF9AE}" pid="18" name="Autor">
    <vt:lpwstr>352</vt:lpwstr>
  </property>
</Properties>
</file>